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backupFile="1" codeName="ThisWorkbook"/>
  <mc:AlternateContent xmlns:mc="http://schemas.openxmlformats.org/markup-compatibility/2006">
    <mc:Choice Requires="x15">
      <x15ac:absPath xmlns:x15ac="http://schemas.microsoft.com/office/spreadsheetml/2010/11/ac" url="C:\Users\209040\Downloads\"/>
    </mc:Choice>
  </mc:AlternateContent>
  <xr:revisionPtr revIDLastSave="0" documentId="13_ncr:1_{CE25E829-E897-4D8C-A78C-FEFABA81AB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ex 2025" sheetId="1" r:id="rId1"/>
    <sheet name="Records piste" sheetId="29" r:id="rId2"/>
    <sheet name="Indoor" sheetId="18" r:id="rId3"/>
    <sheet name="Records Herve" sheetId="3" r:id="rId4"/>
    <sheet name="Record Indoor" sheetId="17" r:id="rId5"/>
    <sheet name="Module1" sheetId="16" state="veryHidden" r:id="rId6"/>
  </sheets>
  <externalReferences>
    <externalReference r:id="rId7"/>
  </externalReferences>
  <definedNames>
    <definedName name="_xlnm._FilterDatabase" localSheetId="2" hidden="1">Indoor!$L$1:$L$989</definedName>
    <definedName name="_xlnm._FilterDatabase" localSheetId="0" hidden="1">'Lex 2025'!$H$1:$L$3847</definedName>
    <definedName name="_xlnm._FilterDatabase" localSheetId="4" hidden="1">'Record Indoor'!$A$2:$I$217</definedName>
    <definedName name="_xlnm._FilterDatabase" localSheetId="3" hidden="1">'Records Herve'!$A$2:$I$299</definedName>
    <definedName name="_xlnm.Print_Area" localSheetId="0">'Lex 2025'!$A$1:$M$3843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4" i="17" l="1"/>
  <c r="I12" i="29"/>
  <c r="H12" i="29"/>
  <c r="G12" i="29"/>
  <c r="I11" i="29"/>
  <c r="H11" i="29"/>
  <c r="G11" i="29"/>
  <c r="I10" i="29"/>
  <c r="H10" i="29"/>
  <c r="G10" i="29"/>
  <c r="I9" i="29"/>
  <c r="H9" i="29"/>
  <c r="G9" i="29"/>
  <c r="I8" i="29"/>
  <c r="H8" i="29"/>
  <c r="G8" i="29"/>
  <c r="I7" i="29"/>
  <c r="H7" i="29"/>
  <c r="G7" i="29"/>
  <c r="I6" i="29"/>
  <c r="H6" i="29"/>
  <c r="G6" i="29"/>
  <c r="I5" i="29"/>
  <c r="H5" i="29"/>
  <c r="G5" i="29"/>
  <c r="I4" i="29"/>
  <c r="H4" i="29"/>
  <c r="G4" i="29"/>
  <c r="G3" i="29"/>
  <c r="I3" i="29"/>
  <c r="H3" i="29"/>
  <c r="D12" i="29"/>
  <c r="C12" i="29"/>
  <c r="B12" i="29"/>
  <c r="D11" i="29"/>
  <c r="C11" i="29"/>
  <c r="B11" i="29"/>
  <c r="D10" i="29"/>
  <c r="C10" i="29"/>
  <c r="B10" i="29"/>
  <c r="D9" i="29"/>
  <c r="C9" i="29"/>
  <c r="B9" i="29"/>
  <c r="D8" i="29"/>
  <c r="C8" i="29"/>
  <c r="B8" i="29"/>
  <c r="D7" i="29"/>
  <c r="C7" i="29"/>
  <c r="B7" i="29"/>
  <c r="D6" i="29"/>
  <c r="C6" i="29"/>
  <c r="D5" i="29"/>
  <c r="C5" i="29"/>
  <c r="C4" i="29"/>
  <c r="B5" i="29"/>
  <c r="B6" i="29"/>
  <c r="D4" i="29"/>
  <c r="B4" i="29"/>
  <c r="B3" i="29"/>
  <c r="D3" i="29"/>
  <c r="C3" i="29"/>
  <c r="I248" i="29"/>
  <c r="H248" i="29"/>
  <c r="G248" i="29"/>
  <c r="D248" i="29"/>
  <c r="C248" i="29"/>
  <c r="B248" i="29"/>
  <c r="I247" i="29"/>
  <c r="H247" i="29"/>
  <c r="G247" i="29"/>
  <c r="D247" i="29"/>
  <c r="C247" i="29"/>
  <c r="B247" i="29"/>
  <c r="D246" i="29"/>
  <c r="C246" i="29"/>
  <c r="B246" i="29"/>
  <c r="D245" i="29"/>
  <c r="C245" i="29"/>
  <c r="B245" i="29"/>
  <c r="D244" i="29"/>
  <c r="C244" i="29"/>
  <c r="B244" i="29"/>
  <c r="D243" i="29"/>
  <c r="C243" i="29"/>
  <c r="B243" i="29"/>
  <c r="D242" i="29"/>
  <c r="C242" i="29"/>
  <c r="B242" i="29"/>
  <c r="I241" i="29"/>
  <c r="H241" i="29"/>
  <c r="G241" i="29"/>
  <c r="D241" i="29"/>
  <c r="C241" i="29"/>
  <c r="B241" i="29"/>
  <c r="D240" i="29"/>
  <c r="C240" i="29"/>
  <c r="B240" i="29"/>
  <c r="I239" i="29"/>
  <c r="H239" i="29"/>
  <c r="G239" i="29"/>
  <c r="D239" i="29"/>
  <c r="C239" i="29"/>
  <c r="B239" i="29"/>
  <c r="D238" i="29"/>
  <c r="C238" i="29"/>
  <c r="B238" i="29"/>
  <c r="I237" i="29"/>
  <c r="H237" i="29"/>
  <c r="G237" i="29"/>
  <c r="D237" i="29"/>
  <c r="C237" i="29"/>
  <c r="B237" i="29"/>
  <c r="D236" i="29"/>
  <c r="C236" i="29"/>
  <c r="B236" i="29"/>
  <c r="I235" i="29"/>
  <c r="H235" i="29"/>
  <c r="G235" i="29"/>
  <c r="D235" i="29"/>
  <c r="C235" i="29"/>
  <c r="B235" i="29"/>
  <c r="I234" i="29"/>
  <c r="H234" i="29"/>
  <c r="G234" i="29"/>
  <c r="D234" i="29"/>
  <c r="C234" i="29"/>
  <c r="B234" i="29"/>
  <c r="I233" i="29"/>
  <c r="H233" i="29"/>
  <c r="G233" i="29"/>
  <c r="D233" i="29"/>
  <c r="C233" i="29"/>
  <c r="B233" i="29"/>
  <c r="I232" i="29"/>
  <c r="H232" i="29"/>
  <c r="G232" i="29"/>
  <c r="D232" i="29"/>
  <c r="C232" i="29"/>
  <c r="B232" i="29"/>
  <c r="D231" i="29"/>
  <c r="C231" i="29"/>
  <c r="B231" i="29"/>
  <c r="I230" i="29"/>
  <c r="H230" i="29"/>
  <c r="G230" i="29"/>
  <c r="D230" i="29"/>
  <c r="C230" i="29"/>
  <c r="B230" i="29"/>
  <c r="I229" i="29"/>
  <c r="H229" i="29"/>
  <c r="G229" i="29"/>
  <c r="D229" i="29"/>
  <c r="C229" i="29"/>
  <c r="B229" i="29"/>
  <c r="I228" i="29"/>
  <c r="H228" i="29"/>
  <c r="G228" i="29"/>
  <c r="D228" i="29"/>
  <c r="C228" i="29"/>
  <c r="B228" i="29"/>
  <c r="D227" i="29"/>
  <c r="C227" i="29"/>
  <c r="B227" i="29"/>
  <c r="I226" i="29"/>
  <c r="H226" i="29"/>
  <c r="G226" i="29"/>
  <c r="D226" i="29"/>
  <c r="C226" i="29"/>
  <c r="B226" i="29"/>
  <c r="I225" i="29"/>
  <c r="H225" i="29"/>
  <c r="G225" i="29"/>
  <c r="D225" i="29"/>
  <c r="C225" i="29"/>
  <c r="B225" i="29"/>
  <c r="H224" i="29"/>
  <c r="G224" i="29"/>
  <c r="D224" i="29"/>
  <c r="C224" i="29"/>
  <c r="B224" i="29"/>
  <c r="I223" i="29"/>
  <c r="H223" i="29"/>
  <c r="G223" i="29"/>
  <c r="D222" i="29"/>
  <c r="C222" i="29"/>
  <c r="B222" i="29"/>
  <c r="I221" i="29"/>
  <c r="H221" i="29"/>
  <c r="G221" i="29"/>
  <c r="D221" i="29"/>
  <c r="C221" i="29"/>
  <c r="B221" i="29"/>
  <c r="D220" i="29"/>
  <c r="C220" i="29"/>
  <c r="B220" i="29"/>
  <c r="I219" i="29"/>
  <c r="H219" i="29"/>
  <c r="G219" i="29"/>
  <c r="D219" i="29"/>
  <c r="C219" i="29"/>
  <c r="B219" i="29"/>
  <c r="I218" i="29"/>
  <c r="H218" i="29"/>
  <c r="G218" i="29"/>
  <c r="D218" i="29"/>
  <c r="C218" i="29"/>
  <c r="B218" i="29"/>
  <c r="D217" i="29"/>
  <c r="C217" i="29"/>
  <c r="B217" i="29"/>
  <c r="I216" i="29"/>
  <c r="H216" i="29"/>
  <c r="G216" i="29"/>
  <c r="D216" i="29"/>
  <c r="C216" i="29"/>
  <c r="B216" i="29"/>
  <c r="I215" i="29"/>
  <c r="H215" i="29"/>
  <c r="G215" i="29"/>
  <c r="D215" i="29"/>
  <c r="C215" i="29"/>
  <c r="B215" i="29"/>
  <c r="D211" i="29"/>
  <c r="C211" i="29"/>
  <c r="B211" i="29"/>
  <c r="I210" i="29"/>
  <c r="H210" i="29"/>
  <c r="G210" i="29"/>
  <c r="D210" i="29"/>
  <c r="C210" i="29"/>
  <c r="B210" i="29"/>
  <c r="I209" i="29"/>
  <c r="H209" i="29"/>
  <c r="G209" i="29"/>
  <c r="D209" i="29"/>
  <c r="C209" i="29"/>
  <c r="B209" i="29"/>
  <c r="I208" i="29"/>
  <c r="H208" i="29"/>
  <c r="G208" i="29"/>
  <c r="D208" i="29"/>
  <c r="C208" i="29"/>
  <c r="B208" i="29"/>
  <c r="I207" i="29"/>
  <c r="H207" i="29"/>
  <c r="G207" i="29"/>
  <c r="D207" i="29"/>
  <c r="C207" i="29"/>
  <c r="B207" i="29"/>
  <c r="G206" i="29"/>
  <c r="D206" i="29"/>
  <c r="C206" i="29"/>
  <c r="B206" i="29"/>
  <c r="I205" i="29"/>
  <c r="H205" i="29"/>
  <c r="G205" i="29"/>
  <c r="I204" i="29"/>
  <c r="H204" i="29"/>
  <c r="G204" i="29"/>
  <c r="I203" i="29"/>
  <c r="H203" i="29"/>
  <c r="G203" i="29"/>
  <c r="D203" i="29"/>
  <c r="C203" i="29"/>
  <c r="B203" i="29"/>
  <c r="I202" i="29"/>
  <c r="H202" i="29"/>
  <c r="G202" i="29"/>
  <c r="D202" i="29"/>
  <c r="C202" i="29"/>
  <c r="B202" i="29"/>
  <c r="I201" i="29"/>
  <c r="H201" i="29"/>
  <c r="G201" i="29"/>
  <c r="D201" i="29"/>
  <c r="C201" i="29"/>
  <c r="B201" i="29"/>
  <c r="I200" i="29"/>
  <c r="H200" i="29"/>
  <c r="G200" i="29"/>
  <c r="D200" i="29"/>
  <c r="C200" i="29"/>
  <c r="B200" i="29"/>
  <c r="I199" i="29"/>
  <c r="H199" i="29"/>
  <c r="G199" i="29"/>
  <c r="D199" i="29"/>
  <c r="C199" i="29"/>
  <c r="B199" i="29"/>
  <c r="I198" i="29"/>
  <c r="H198" i="29"/>
  <c r="G198" i="29"/>
  <c r="D198" i="29"/>
  <c r="C198" i="29"/>
  <c r="B198" i="29"/>
  <c r="I197" i="29"/>
  <c r="H197" i="29"/>
  <c r="G197" i="29"/>
  <c r="D197" i="29"/>
  <c r="C197" i="29"/>
  <c r="B197" i="29"/>
  <c r="I196" i="29"/>
  <c r="H196" i="29"/>
  <c r="G196" i="29"/>
  <c r="D196" i="29"/>
  <c r="C196" i="29"/>
  <c r="B196" i="29"/>
  <c r="D195" i="29"/>
  <c r="C195" i="29"/>
  <c r="B195" i="29"/>
  <c r="I194" i="29"/>
  <c r="H194" i="29"/>
  <c r="G194" i="29"/>
  <c r="D194" i="29"/>
  <c r="C194" i="29"/>
  <c r="B194" i="29"/>
  <c r="G193" i="29"/>
  <c r="D193" i="29"/>
  <c r="C193" i="29"/>
  <c r="B193" i="29"/>
  <c r="I192" i="29"/>
  <c r="H192" i="29"/>
  <c r="G192" i="29"/>
  <c r="I191" i="29"/>
  <c r="H191" i="29"/>
  <c r="G191" i="29"/>
  <c r="I190" i="29"/>
  <c r="H190" i="29"/>
  <c r="G190" i="29"/>
  <c r="D190" i="29"/>
  <c r="C190" i="29"/>
  <c r="B190" i="29"/>
  <c r="I189" i="29"/>
  <c r="H189" i="29"/>
  <c r="G189" i="29"/>
  <c r="D189" i="29"/>
  <c r="C189" i="29"/>
  <c r="B189" i="29"/>
  <c r="I188" i="29"/>
  <c r="H188" i="29"/>
  <c r="G188" i="29"/>
  <c r="D188" i="29"/>
  <c r="C188" i="29"/>
  <c r="B188" i="29"/>
  <c r="I187" i="29"/>
  <c r="H187" i="29"/>
  <c r="G187" i="29"/>
  <c r="D187" i="29"/>
  <c r="C187" i="29"/>
  <c r="B187" i="29"/>
  <c r="I186" i="29"/>
  <c r="H186" i="29"/>
  <c r="G186" i="29"/>
  <c r="D186" i="29"/>
  <c r="C186" i="29"/>
  <c r="B186" i="29"/>
  <c r="I185" i="29"/>
  <c r="H185" i="29"/>
  <c r="G185" i="29"/>
  <c r="D185" i="29"/>
  <c r="C185" i="29"/>
  <c r="B185" i="29"/>
  <c r="I184" i="29"/>
  <c r="H184" i="29"/>
  <c r="G184" i="29"/>
  <c r="D184" i="29"/>
  <c r="C184" i="29"/>
  <c r="B184" i="29"/>
  <c r="I183" i="29"/>
  <c r="H183" i="29"/>
  <c r="G183" i="29"/>
  <c r="D183" i="29"/>
  <c r="C183" i="29"/>
  <c r="B183" i="29"/>
  <c r="I182" i="29"/>
  <c r="H182" i="29"/>
  <c r="G182" i="29"/>
  <c r="D182" i="29"/>
  <c r="C182" i="29"/>
  <c r="B182" i="29"/>
  <c r="I181" i="29"/>
  <c r="H181" i="29"/>
  <c r="G181" i="29"/>
  <c r="D181" i="29"/>
  <c r="C181" i="29"/>
  <c r="B181" i="29"/>
  <c r="I180" i="29"/>
  <c r="H180" i="29"/>
  <c r="G180" i="29"/>
  <c r="D180" i="29"/>
  <c r="C180" i="29"/>
  <c r="B180" i="29"/>
  <c r="I179" i="29"/>
  <c r="H179" i="29"/>
  <c r="G179" i="29"/>
  <c r="D179" i="29"/>
  <c r="C179" i="29"/>
  <c r="B179" i="29"/>
  <c r="I178" i="29"/>
  <c r="H178" i="29"/>
  <c r="G178" i="29"/>
  <c r="D178" i="29"/>
  <c r="C178" i="29"/>
  <c r="B178" i="29"/>
  <c r="I177" i="29"/>
  <c r="H177" i="29"/>
  <c r="G177" i="29"/>
  <c r="I176" i="29"/>
  <c r="H176" i="29"/>
  <c r="G176" i="29"/>
  <c r="D176" i="29"/>
  <c r="C176" i="29"/>
  <c r="B176" i="29"/>
  <c r="D170" i="29"/>
  <c r="C170" i="29"/>
  <c r="B170" i="29"/>
  <c r="I169" i="29"/>
  <c r="H169" i="29"/>
  <c r="G169" i="29"/>
  <c r="D169" i="29"/>
  <c r="C169" i="29"/>
  <c r="B169" i="29"/>
  <c r="D168" i="29"/>
  <c r="C168" i="29"/>
  <c r="B168" i="29"/>
  <c r="I167" i="29"/>
  <c r="H167" i="29"/>
  <c r="G167" i="29"/>
  <c r="D167" i="29"/>
  <c r="C167" i="29"/>
  <c r="B167" i="29"/>
  <c r="I166" i="29"/>
  <c r="H166" i="29"/>
  <c r="G166" i="29"/>
  <c r="D166" i="29"/>
  <c r="C166" i="29"/>
  <c r="B166" i="29"/>
  <c r="I165" i="29"/>
  <c r="H165" i="29"/>
  <c r="G165" i="29"/>
  <c r="D165" i="29"/>
  <c r="C165" i="29"/>
  <c r="B165" i="29"/>
  <c r="I164" i="29"/>
  <c r="H164" i="29"/>
  <c r="G164" i="29"/>
  <c r="I163" i="29"/>
  <c r="H163" i="29"/>
  <c r="G163" i="29"/>
  <c r="D163" i="29"/>
  <c r="C163" i="29"/>
  <c r="B163" i="29"/>
  <c r="G162" i="29"/>
  <c r="D162" i="29"/>
  <c r="C162" i="29"/>
  <c r="B162" i="29"/>
  <c r="I161" i="29"/>
  <c r="H161" i="29"/>
  <c r="G161" i="29"/>
  <c r="D161" i="29"/>
  <c r="C161" i="29"/>
  <c r="B161" i="29"/>
  <c r="I160" i="29"/>
  <c r="H160" i="29"/>
  <c r="G160" i="29"/>
  <c r="D160" i="29"/>
  <c r="C160" i="29"/>
  <c r="B160" i="29"/>
  <c r="I159" i="29"/>
  <c r="H159" i="29"/>
  <c r="G159" i="29"/>
  <c r="D159" i="29"/>
  <c r="C159" i="29"/>
  <c r="B159" i="29"/>
  <c r="I158" i="29"/>
  <c r="H158" i="29"/>
  <c r="G158" i="29"/>
  <c r="D158" i="29"/>
  <c r="C158" i="29"/>
  <c r="B158" i="29"/>
  <c r="I157" i="29"/>
  <c r="H157" i="29"/>
  <c r="G157" i="29"/>
  <c r="D157" i="29"/>
  <c r="C157" i="29"/>
  <c r="B157" i="29"/>
  <c r="D156" i="29"/>
  <c r="C156" i="29"/>
  <c r="B156" i="29"/>
  <c r="I155" i="29"/>
  <c r="H155" i="29"/>
  <c r="G155" i="29"/>
  <c r="D155" i="29"/>
  <c r="C155" i="29"/>
  <c r="B155" i="29"/>
  <c r="D154" i="29"/>
  <c r="C154" i="29"/>
  <c r="B154" i="29"/>
  <c r="I153" i="29"/>
  <c r="H153" i="29"/>
  <c r="G153" i="29"/>
  <c r="I152" i="29"/>
  <c r="H152" i="29"/>
  <c r="G152" i="29"/>
  <c r="D152" i="29"/>
  <c r="C152" i="29"/>
  <c r="B152" i="29"/>
  <c r="I151" i="29"/>
  <c r="H151" i="29"/>
  <c r="G151" i="29"/>
  <c r="D151" i="29"/>
  <c r="C151" i="29"/>
  <c r="B151" i="29"/>
  <c r="I150" i="29"/>
  <c r="H150" i="29"/>
  <c r="G150" i="29"/>
  <c r="D150" i="29"/>
  <c r="C150" i="29"/>
  <c r="B150" i="29"/>
  <c r="I149" i="29"/>
  <c r="H149" i="29"/>
  <c r="G149" i="29"/>
  <c r="D149" i="29"/>
  <c r="C149" i="29"/>
  <c r="B149" i="29"/>
  <c r="I148" i="29"/>
  <c r="H148" i="29"/>
  <c r="G148" i="29"/>
  <c r="D148" i="29"/>
  <c r="C148" i="29"/>
  <c r="B148" i="29"/>
  <c r="I147" i="29"/>
  <c r="H147" i="29"/>
  <c r="G147" i="29"/>
  <c r="D147" i="29"/>
  <c r="C147" i="29"/>
  <c r="B147" i="29"/>
  <c r="I146" i="29"/>
  <c r="H146" i="29"/>
  <c r="G146" i="29"/>
  <c r="D146" i="29"/>
  <c r="C146" i="29"/>
  <c r="B146" i="29"/>
  <c r="I145" i="29"/>
  <c r="H145" i="29"/>
  <c r="G145" i="29"/>
  <c r="D145" i="29"/>
  <c r="C145" i="29"/>
  <c r="B145" i="29"/>
  <c r="I144" i="29"/>
  <c r="H144" i="29"/>
  <c r="G144" i="29"/>
  <c r="D144" i="29"/>
  <c r="C144" i="29"/>
  <c r="B144" i="29"/>
  <c r="I143" i="29"/>
  <c r="H143" i="29"/>
  <c r="G143" i="29"/>
  <c r="D143" i="29"/>
  <c r="C143" i="29"/>
  <c r="B143" i="29"/>
  <c r="I142" i="29"/>
  <c r="H142" i="29"/>
  <c r="G142" i="29"/>
  <c r="D142" i="29"/>
  <c r="C142" i="29"/>
  <c r="B142" i="29"/>
  <c r="I141" i="29"/>
  <c r="H141" i="29"/>
  <c r="G141" i="29"/>
  <c r="D141" i="29"/>
  <c r="C141" i="29"/>
  <c r="B141" i="29"/>
  <c r="I137" i="29"/>
  <c r="H137" i="29"/>
  <c r="G137" i="29"/>
  <c r="D137" i="29"/>
  <c r="C137" i="29"/>
  <c r="B137" i="29"/>
  <c r="I136" i="29"/>
  <c r="H136" i="29"/>
  <c r="G136" i="29"/>
  <c r="I135" i="29"/>
  <c r="H135" i="29"/>
  <c r="G135" i="29"/>
  <c r="I134" i="29"/>
  <c r="H134" i="29"/>
  <c r="G134" i="29"/>
  <c r="D134" i="29"/>
  <c r="C134" i="29"/>
  <c r="B134" i="29"/>
  <c r="D133" i="29"/>
  <c r="C133" i="29"/>
  <c r="B133" i="29"/>
  <c r="D132" i="29"/>
  <c r="C132" i="29"/>
  <c r="B132" i="29"/>
  <c r="I131" i="29"/>
  <c r="H131" i="29"/>
  <c r="G131" i="29"/>
  <c r="I130" i="29"/>
  <c r="H130" i="29"/>
  <c r="G130" i="29"/>
  <c r="I129" i="29"/>
  <c r="H129" i="29"/>
  <c r="G129" i="29"/>
  <c r="D129" i="29"/>
  <c r="C129" i="29"/>
  <c r="B129" i="29"/>
  <c r="I128" i="29"/>
  <c r="H128" i="29"/>
  <c r="G128" i="29"/>
  <c r="D128" i="29"/>
  <c r="C128" i="29"/>
  <c r="B128" i="29"/>
  <c r="I127" i="29"/>
  <c r="H127" i="29"/>
  <c r="G127" i="29"/>
  <c r="I126" i="29"/>
  <c r="H126" i="29"/>
  <c r="G126" i="29"/>
  <c r="D126" i="29"/>
  <c r="C126" i="29"/>
  <c r="B126" i="29"/>
  <c r="I125" i="29"/>
  <c r="H125" i="29"/>
  <c r="G125" i="29"/>
  <c r="D125" i="29"/>
  <c r="C125" i="29"/>
  <c r="B125" i="29"/>
  <c r="I124" i="29"/>
  <c r="H124" i="29"/>
  <c r="G124" i="29"/>
  <c r="D124" i="29"/>
  <c r="C124" i="29"/>
  <c r="B124" i="29"/>
  <c r="I123" i="29"/>
  <c r="H123" i="29"/>
  <c r="G123" i="29"/>
  <c r="D123" i="29"/>
  <c r="C123" i="29"/>
  <c r="B123" i="29"/>
  <c r="I122" i="29"/>
  <c r="H122" i="29"/>
  <c r="G122" i="29"/>
  <c r="D122" i="29"/>
  <c r="C122" i="29"/>
  <c r="B122" i="29"/>
  <c r="I121" i="29"/>
  <c r="H121" i="29"/>
  <c r="G121" i="29"/>
  <c r="D121" i="29"/>
  <c r="C121" i="29"/>
  <c r="B121" i="29"/>
  <c r="I120" i="29"/>
  <c r="H120" i="29"/>
  <c r="G120" i="29"/>
  <c r="D120" i="29"/>
  <c r="C120" i="29"/>
  <c r="B120" i="29"/>
  <c r="I119" i="29"/>
  <c r="H119" i="29"/>
  <c r="G119" i="29"/>
  <c r="D119" i="29"/>
  <c r="C119" i="29"/>
  <c r="B119" i="29"/>
  <c r="G118" i="29"/>
  <c r="D118" i="29"/>
  <c r="C118" i="29"/>
  <c r="B118" i="29"/>
  <c r="D117" i="29"/>
  <c r="C117" i="29"/>
  <c r="B117" i="29"/>
  <c r="I116" i="29"/>
  <c r="H116" i="29"/>
  <c r="G116" i="29"/>
  <c r="B116" i="29"/>
  <c r="I115" i="29"/>
  <c r="H115" i="29"/>
  <c r="G115" i="29"/>
  <c r="D115" i="29"/>
  <c r="C115" i="29"/>
  <c r="B115" i="29"/>
  <c r="I114" i="29"/>
  <c r="H114" i="29"/>
  <c r="G114" i="29"/>
  <c r="D114" i="29"/>
  <c r="C114" i="29"/>
  <c r="B114" i="29"/>
  <c r="I113" i="29"/>
  <c r="H113" i="29"/>
  <c r="G113" i="29"/>
  <c r="D113" i="29"/>
  <c r="C113" i="29"/>
  <c r="B113" i="29"/>
  <c r="I112" i="29"/>
  <c r="H112" i="29"/>
  <c r="G112" i="29"/>
  <c r="D112" i="29"/>
  <c r="C112" i="29"/>
  <c r="B112" i="29"/>
  <c r="I111" i="29"/>
  <c r="H111" i="29"/>
  <c r="G111" i="29"/>
  <c r="D111" i="29"/>
  <c r="C111" i="29"/>
  <c r="B111" i="29"/>
  <c r="I110" i="29"/>
  <c r="H110" i="29"/>
  <c r="G110" i="29"/>
  <c r="D110" i="29"/>
  <c r="C110" i="29"/>
  <c r="B110" i="29"/>
  <c r="I109" i="29"/>
  <c r="H109" i="29"/>
  <c r="G109" i="29"/>
  <c r="D109" i="29"/>
  <c r="C109" i="29"/>
  <c r="B109" i="29"/>
  <c r="I108" i="29"/>
  <c r="H108" i="29"/>
  <c r="G108" i="29"/>
  <c r="D108" i="29"/>
  <c r="C108" i="29"/>
  <c r="B108" i="29"/>
  <c r="I107" i="29"/>
  <c r="H107" i="29"/>
  <c r="G107" i="29"/>
  <c r="D107" i="29"/>
  <c r="C107" i="29"/>
  <c r="B107" i="29"/>
  <c r="I106" i="29"/>
  <c r="H106" i="29"/>
  <c r="G106" i="29"/>
  <c r="D106" i="29"/>
  <c r="C106" i="29"/>
  <c r="B106" i="29"/>
  <c r="D99" i="29"/>
  <c r="C99" i="29"/>
  <c r="B99" i="29"/>
  <c r="I96" i="29"/>
  <c r="H96" i="29"/>
  <c r="D96" i="29"/>
  <c r="C96" i="29"/>
  <c r="B96" i="29"/>
  <c r="D95" i="29"/>
  <c r="C95" i="29"/>
  <c r="B95" i="29"/>
  <c r="I94" i="29"/>
  <c r="H94" i="29"/>
  <c r="G94" i="29"/>
  <c r="I93" i="29"/>
  <c r="H93" i="29"/>
  <c r="G93" i="29"/>
  <c r="D93" i="29"/>
  <c r="C93" i="29"/>
  <c r="B93" i="29"/>
  <c r="I92" i="29"/>
  <c r="H92" i="29"/>
  <c r="G92" i="29"/>
  <c r="D92" i="29"/>
  <c r="C92" i="29"/>
  <c r="B92" i="29"/>
  <c r="I91" i="29"/>
  <c r="H91" i="29"/>
  <c r="G91" i="29"/>
  <c r="D91" i="29"/>
  <c r="C91" i="29"/>
  <c r="B91" i="29"/>
  <c r="I90" i="29"/>
  <c r="H90" i="29"/>
  <c r="G90" i="29"/>
  <c r="D90" i="29"/>
  <c r="C90" i="29"/>
  <c r="B90" i="29"/>
  <c r="I89" i="29"/>
  <c r="H89" i="29"/>
  <c r="G89" i="29"/>
  <c r="D89" i="29"/>
  <c r="C89" i="29"/>
  <c r="B89" i="29"/>
  <c r="I88" i="29"/>
  <c r="H88" i="29"/>
  <c r="G88" i="29"/>
  <c r="D88" i="29"/>
  <c r="C88" i="29"/>
  <c r="B88" i="29"/>
  <c r="I87" i="29"/>
  <c r="H87" i="29"/>
  <c r="G87" i="29"/>
  <c r="D87" i="29"/>
  <c r="C87" i="29"/>
  <c r="B87" i="29"/>
  <c r="I86" i="29"/>
  <c r="H86" i="29"/>
  <c r="G86" i="29"/>
  <c r="D86" i="29"/>
  <c r="C86" i="29"/>
  <c r="B86" i="29"/>
  <c r="I85" i="29"/>
  <c r="H85" i="29"/>
  <c r="G85" i="29"/>
  <c r="D85" i="29"/>
  <c r="C85" i="29"/>
  <c r="B85" i="29"/>
  <c r="I84" i="29"/>
  <c r="H84" i="29"/>
  <c r="G84" i="29"/>
  <c r="D84" i="29"/>
  <c r="C84" i="29"/>
  <c r="B84" i="29"/>
  <c r="I83" i="29"/>
  <c r="H83" i="29"/>
  <c r="G83" i="29"/>
  <c r="D83" i="29"/>
  <c r="C83" i="29"/>
  <c r="B83" i="29"/>
  <c r="D82" i="29"/>
  <c r="C82" i="29"/>
  <c r="B82" i="29"/>
  <c r="I81" i="29"/>
  <c r="H81" i="29"/>
  <c r="G81" i="29"/>
  <c r="I80" i="29"/>
  <c r="H80" i="29"/>
  <c r="G80" i="29"/>
  <c r="D80" i="29"/>
  <c r="C80" i="29"/>
  <c r="B80" i="29"/>
  <c r="I79" i="29"/>
  <c r="H79" i="29"/>
  <c r="G79" i="29"/>
  <c r="D79" i="29"/>
  <c r="C79" i="29"/>
  <c r="B79" i="29"/>
  <c r="I78" i="29"/>
  <c r="H78" i="29"/>
  <c r="G78" i="29"/>
  <c r="D78" i="29"/>
  <c r="C78" i="29"/>
  <c r="B78" i="29"/>
  <c r="I77" i="29"/>
  <c r="H77" i="29"/>
  <c r="G77" i="29"/>
  <c r="D77" i="29"/>
  <c r="C77" i="29"/>
  <c r="B77" i="29"/>
  <c r="I76" i="29"/>
  <c r="H76" i="29"/>
  <c r="G76" i="29"/>
  <c r="D76" i="29"/>
  <c r="C76" i="29"/>
  <c r="B76" i="29"/>
  <c r="I75" i="29"/>
  <c r="H75" i="29"/>
  <c r="G75" i="29"/>
  <c r="D75" i="29"/>
  <c r="C75" i="29"/>
  <c r="B75" i="29"/>
  <c r="I74" i="29"/>
  <c r="H74" i="29"/>
  <c r="G74" i="29"/>
  <c r="D74" i="29"/>
  <c r="C74" i="29"/>
  <c r="B74" i="29"/>
  <c r="I73" i="29"/>
  <c r="H73" i="29"/>
  <c r="G73" i="29"/>
  <c r="D73" i="29"/>
  <c r="C73" i="29"/>
  <c r="B73" i="29"/>
  <c r="I72" i="29"/>
  <c r="H72" i="29"/>
  <c r="G72" i="29"/>
  <c r="D72" i="29"/>
  <c r="C72" i="29"/>
  <c r="B72" i="29"/>
  <c r="I52" i="29"/>
  <c r="H52" i="29"/>
  <c r="G52" i="29"/>
  <c r="D52" i="29"/>
  <c r="C52" i="29"/>
  <c r="B52" i="29"/>
  <c r="I51" i="29"/>
  <c r="H51" i="29"/>
  <c r="G51" i="29"/>
  <c r="D51" i="29"/>
  <c r="C51" i="29"/>
  <c r="B51" i="29"/>
  <c r="I50" i="29"/>
  <c r="H50" i="29"/>
  <c r="G50" i="29"/>
  <c r="D50" i="29"/>
  <c r="C50" i="29"/>
  <c r="B50" i="29"/>
  <c r="I49" i="29"/>
  <c r="H49" i="29"/>
  <c r="G49" i="29"/>
  <c r="D49" i="29"/>
  <c r="C49" i="29"/>
  <c r="B49" i="29"/>
  <c r="I48" i="29"/>
  <c r="H48" i="29"/>
  <c r="G48" i="29"/>
  <c r="D48" i="29"/>
  <c r="C48" i="29"/>
  <c r="B48" i="29"/>
  <c r="I47" i="29"/>
  <c r="H47" i="29"/>
  <c r="G47" i="29"/>
  <c r="D47" i="29"/>
  <c r="C47" i="29"/>
  <c r="B47" i="29"/>
  <c r="I46" i="29"/>
  <c r="H46" i="29"/>
  <c r="G46" i="29"/>
  <c r="D46" i="29"/>
  <c r="C46" i="29"/>
  <c r="B46" i="29"/>
  <c r="I45" i="29"/>
  <c r="H45" i="29"/>
  <c r="G45" i="29"/>
  <c r="D45" i="29"/>
  <c r="C45" i="29"/>
  <c r="B45" i="29"/>
  <c r="I44" i="29"/>
  <c r="H44" i="29"/>
  <c r="G44" i="29"/>
  <c r="D44" i="29"/>
  <c r="C44" i="29"/>
  <c r="B44" i="29"/>
  <c r="D43" i="29"/>
  <c r="C43" i="29"/>
  <c r="B43" i="29"/>
  <c r="I42" i="29"/>
  <c r="H42" i="29"/>
  <c r="G42" i="29"/>
  <c r="I41" i="29"/>
  <c r="H41" i="29"/>
  <c r="G41" i="29"/>
  <c r="D41" i="29"/>
  <c r="C41" i="29"/>
  <c r="B41" i="29"/>
  <c r="I40" i="29"/>
  <c r="H40" i="29"/>
  <c r="G40" i="29"/>
  <c r="D40" i="29"/>
  <c r="C40" i="29"/>
  <c r="B40" i="29"/>
  <c r="I39" i="29"/>
  <c r="H39" i="29"/>
  <c r="G39" i="29"/>
  <c r="D39" i="29"/>
  <c r="C39" i="29"/>
  <c r="B39" i="29"/>
  <c r="I38" i="29"/>
  <c r="H38" i="29"/>
  <c r="G38" i="29"/>
  <c r="D38" i="29"/>
  <c r="C38" i="29"/>
  <c r="B38" i="29"/>
  <c r="I26" i="29"/>
  <c r="H26" i="29"/>
  <c r="G26" i="29"/>
  <c r="D26" i="29"/>
  <c r="C26" i="29"/>
  <c r="B26" i="29"/>
  <c r="I25" i="29"/>
  <c r="H25" i="29"/>
  <c r="G25" i="29"/>
  <c r="D25" i="29"/>
  <c r="C25" i="29"/>
  <c r="B25" i="29"/>
  <c r="I24" i="29"/>
  <c r="H24" i="29"/>
  <c r="G24" i="29"/>
  <c r="D24" i="29"/>
  <c r="C24" i="29"/>
  <c r="B24" i="29"/>
  <c r="I23" i="29"/>
  <c r="H23" i="29"/>
  <c r="G23" i="29"/>
  <c r="D23" i="29"/>
  <c r="C23" i="29"/>
  <c r="B23" i="29"/>
  <c r="I22" i="29"/>
  <c r="H22" i="29"/>
  <c r="G22" i="29"/>
  <c r="D22" i="29"/>
  <c r="C22" i="29"/>
  <c r="B22" i="29"/>
  <c r="I21" i="29"/>
  <c r="H21" i="29"/>
  <c r="G21" i="29"/>
  <c r="D21" i="29"/>
  <c r="C21" i="29"/>
  <c r="B21" i="29"/>
  <c r="I20" i="29"/>
  <c r="H20" i="29"/>
  <c r="G20" i="29"/>
  <c r="D20" i="29"/>
  <c r="C20" i="29"/>
  <c r="B20" i="29"/>
  <c r="I19" i="29"/>
  <c r="H19" i="29"/>
  <c r="G19" i="29"/>
  <c r="D19" i="29"/>
  <c r="C19" i="29"/>
  <c r="B19" i="29"/>
  <c r="I18" i="29"/>
  <c r="H18" i="29"/>
  <c r="G18" i="29"/>
  <c r="D18" i="29"/>
  <c r="C18" i="29"/>
  <c r="B18" i="29"/>
  <c r="I17" i="29"/>
  <c r="H17" i="29"/>
  <c r="G17" i="29"/>
  <c r="D17" i="29"/>
  <c r="C17" i="29"/>
  <c r="B17" i="29"/>
  <c r="L2864" i="1" l="1"/>
  <c r="L3338" i="1"/>
  <c r="L1897" i="1"/>
  <c r="I104" i="17"/>
  <c r="H104" i="17"/>
  <c r="G104" i="17"/>
  <c r="H105" i="17"/>
  <c r="G105" i="17"/>
  <c r="I105" i="17"/>
  <c r="I245" i="3" l="1"/>
  <c r="H245" i="3"/>
  <c r="G245" i="3"/>
  <c r="G146" i="3"/>
  <c r="B134" i="3"/>
  <c r="B183" i="3"/>
  <c r="B168" i="3"/>
  <c r="I248" i="3"/>
  <c r="H248" i="3"/>
  <c r="G248" i="3"/>
  <c r="L3842" i="1"/>
  <c r="B165" i="3"/>
  <c r="B163" i="3"/>
  <c r="I216" i="3"/>
  <c r="H216" i="3"/>
  <c r="G216" i="3"/>
  <c r="I230" i="3"/>
  <c r="H230" i="3"/>
  <c r="G230" i="3"/>
  <c r="B197" i="3"/>
  <c r="D132" i="3"/>
  <c r="L3714" i="1" l="1"/>
  <c r="L3785" i="1"/>
  <c r="L3731" i="1"/>
  <c r="L3813" i="1"/>
  <c r="L566" i="1"/>
  <c r="L1020" i="1"/>
  <c r="L778" i="1"/>
  <c r="L426" i="1"/>
  <c r="L582" i="1"/>
  <c r="B49" i="3"/>
  <c r="G157" i="3"/>
  <c r="H157" i="3"/>
  <c r="I157" i="3"/>
  <c r="L2707" i="1"/>
  <c r="L3153" i="1" l="1"/>
  <c r="D50" i="1"/>
  <c r="B94" i="17"/>
  <c r="D1309" i="1" l="1"/>
  <c r="L1032" i="1"/>
  <c r="L883" i="1"/>
  <c r="B159" i="3"/>
  <c r="G36" i="17"/>
  <c r="B109" i="17"/>
  <c r="B110" i="17"/>
  <c r="D86" i="17"/>
  <c r="C86" i="17"/>
  <c r="B86" i="17"/>
  <c r="B75" i="17"/>
  <c r="G57" i="17" l="1"/>
  <c r="I42" i="17" l="1"/>
  <c r="H42" i="17"/>
  <c r="G42" i="17"/>
  <c r="D42" i="17"/>
  <c r="C42" i="17"/>
  <c r="B42" i="17"/>
  <c r="D34" i="17"/>
  <c r="C34" i="17"/>
  <c r="B34" i="17"/>
  <c r="D51" i="3" l="1"/>
  <c r="G190" i="3"/>
  <c r="D232" i="3" l="1"/>
  <c r="D80" i="17" l="1"/>
  <c r="C80" i="17"/>
  <c r="B80" i="17"/>
  <c r="B79" i="17"/>
  <c r="C79" i="17"/>
  <c r="D79" i="17"/>
  <c r="I241" i="3" l="1"/>
  <c r="L3836" i="1"/>
  <c r="G241" i="3"/>
  <c r="H241" i="3"/>
  <c r="B243" i="3"/>
  <c r="D243" i="3"/>
  <c r="C243" i="3"/>
  <c r="B242" i="3"/>
  <c r="D242" i="3"/>
  <c r="C242" i="3"/>
  <c r="D246" i="3"/>
  <c r="B246" i="3"/>
  <c r="C246" i="3"/>
  <c r="B245" i="3"/>
  <c r="D245" i="3"/>
  <c r="C245" i="3"/>
  <c r="B244" i="3"/>
  <c r="D240" i="3"/>
  <c r="C240" i="3"/>
  <c r="B240" i="3"/>
  <c r="B238" i="3"/>
  <c r="D238" i="3"/>
  <c r="C239" i="3"/>
  <c r="C238" i="3"/>
  <c r="D236" i="3"/>
  <c r="C236" i="3"/>
  <c r="B236" i="3"/>
  <c r="D231" i="3"/>
  <c r="C231" i="3"/>
  <c r="B231" i="3"/>
  <c r="D230" i="3"/>
  <c r="C230" i="3"/>
  <c r="B230" i="3"/>
  <c r="G209" i="3"/>
  <c r="G207" i="3"/>
  <c r="D211" i="3"/>
  <c r="C211" i="3"/>
  <c r="B211" i="3"/>
  <c r="B180" i="3"/>
  <c r="B179" i="3"/>
  <c r="B178" i="3"/>
  <c r="I169" i="3"/>
  <c r="H169" i="3"/>
  <c r="G169" i="3"/>
  <c r="I152" i="3"/>
  <c r="H152" i="3"/>
  <c r="G152" i="3"/>
  <c r="B119" i="3"/>
  <c r="G81" i="3"/>
  <c r="D99" i="3"/>
  <c r="C99" i="3"/>
  <c r="B99" i="3"/>
  <c r="B79" i="3"/>
  <c r="D79" i="3"/>
  <c r="C79" i="3"/>
  <c r="G52" i="3"/>
  <c r="B46" i="3"/>
  <c r="B45" i="3"/>
  <c r="B39" i="3"/>
  <c r="D3834" i="1"/>
  <c r="D3679" i="1"/>
  <c r="D3003" i="1" l="1"/>
  <c r="D2693" i="1" l="1"/>
  <c r="D2631" i="1"/>
  <c r="L604" i="1" l="1"/>
  <c r="D964" i="18" l="1"/>
  <c r="I964" i="18"/>
  <c r="D580" i="1" l="1"/>
  <c r="D384" i="1"/>
  <c r="G71" i="17" l="1"/>
  <c r="G79" i="17"/>
  <c r="I79" i="17"/>
  <c r="H79" i="17"/>
  <c r="H14" i="17"/>
  <c r="G14" i="17"/>
  <c r="G143" i="3"/>
  <c r="B201" i="3"/>
  <c r="B200" i="3"/>
  <c r="D248" i="3" l="1"/>
  <c r="C248" i="3"/>
  <c r="B248" i="3"/>
  <c r="B247" i="3"/>
  <c r="C247" i="3"/>
  <c r="D247" i="3"/>
  <c r="I247" i="3"/>
  <c r="H247" i="3"/>
  <c r="G247" i="3"/>
  <c r="B233" i="3"/>
  <c r="I233" i="3"/>
  <c r="H233" i="3"/>
  <c r="G233" i="3"/>
  <c r="I219" i="3"/>
  <c r="H219" i="3"/>
  <c r="G219" i="3"/>
  <c r="I218" i="3"/>
  <c r="H218" i="3"/>
  <c r="G218" i="3"/>
  <c r="I215" i="3"/>
  <c r="H215" i="3"/>
  <c r="G215" i="3"/>
  <c r="G147" i="3" l="1"/>
  <c r="G145" i="3"/>
  <c r="B195" i="3"/>
  <c r="B89" i="3"/>
  <c r="B17" i="3"/>
  <c r="B85" i="3"/>
  <c r="L3800" i="1" l="1"/>
  <c r="L3839" i="1"/>
  <c r="L3741" i="1"/>
  <c r="L3736" i="1"/>
  <c r="L3725" i="1"/>
  <c r="L3702" i="1" l="1"/>
  <c r="I232" i="3" l="1"/>
  <c r="H232" i="3"/>
  <c r="G232" i="3"/>
  <c r="L3795" i="1"/>
  <c r="D107" i="17" l="1"/>
  <c r="C107" i="17"/>
  <c r="B107" i="17"/>
  <c r="B105" i="17"/>
  <c r="D105" i="17"/>
  <c r="C105" i="17"/>
  <c r="D30" i="17" l="1"/>
  <c r="C30" i="17"/>
  <c r="B30" i="17"/>
  <c r="G20" i="17" l="1"/>
  <c r="D76" i="17"/>
  <c r="L3825" i="1" l="1"/>
  <c r="L3819" i="1"/>
  <c r="L3806" i="1"/>
  <c r="L3790" i="1"/>
  <c r="L3782" i="1"/>
  <c r="L3776" i="1"/>
  <c r="L3773" i="1"/>
  <c r="L3768" i="1"/>
  <c r="L3761" i="1"/>
  <c r="L3757" i="1"/>
  <c r="L3747" i="1"/>
  <c r="L3710" i="1"/>
  <c r="L3707" i="1"/>
  <c r="L3697" i="1"/>
  <c r="L3692" i="1"/>
  <c r="L3687" i="1"/>
  <c r="L3681" i="1"/>
  <c r="L3672" i="1"/>
  <c r="L3661" i="1"/>
  <c r="L3655" i="1"/>
  <c r="L3645" i="1"/>
  <c r="L3640" i="1"/>
  <c r="L3629" i="1"/>
  <c r="L3624" i="1"/>
  <c r="L3618" i="1"/>
  <c r="L3606" i="1"/>
  <c r="L3603" i="1"/>
  <c r="L3598" i="1"/>
  <c r="L3592" i="1"/>
  <c r="L3580" i="1"/>
  <c r="L3569" i="1"/>
  <c r="L3557" i="1"/>
  <c r="L3541" i="1"/>
  <c r="L3529" i="1"/>
  <c r="L3524" i="1"/>
  <c r="L3512" i="1"/>
  <c r="L3507" i="1"/>
  <c r="L3496" i="1"/>
  <c r="L3489" i="1"/>
  <c r="L3486" i="1"/>
  <c r="L3476" i="1"/>
  <c r="L3468" i="1"/>
  <c r="L3459" i="1"/>
  <c r="L3453" i="1"/>
  <c r="L3448" i="1"/>
  <c r="L3442" i="1"/>
  <c r="L3430" i="1"/>
  <c r="L3427" i="1"/>
  <c r="L3423" i="1"/>
  <c r="L3411" i="1"/>
  <c r="L3399" i="1"/>
  <c r="L3387" i="1"/>
  <c r="L3379" i="1"/>
  <c r="L3363" i="1"/>
  <c r="L3351" i="1"/>
  <c r="L3343" i="1"/>
  <c r="L3332" i="1"/>
  <c r="L3320" i="1"/>
  <c r="L3317" i="1"/>
  <c r="L3312" i="1"/>
  <c r="L3305" i="1"/>
  <c r="L3299" i="1"/>
  <c r="L3287" i="1"/>
  <c r="L3275" i="1"/>
  <c r="L3271" i="1"/>
  <c r="L3262" i="1"/>
  <c r="L3250" i="1"/>
  <c r="L3237" i="1"/>
  <c r="L3225" i="1"/>
  <c r="L3213" i="1"/>
  <c r="L3202" i="1"/>
  <c r="L3190" i="1"/>
  <c r="L3183" i="1"/>
  <c r="L3171" i="1"/>
  <c r="L3163" i="1"/>
  <c r="L3158" i="1"/>
  <c r="L3148" i="1"/>
  <c r="L3143" i="1"/>
  <c r="L3137" i="1"/>
  <c r="L3128" i="1"/>
  <c r="L3115" i="1"/>
  <c r="L3103" i="1"/>
  <c r="L3091" i="1"/>
  <c r="L3079" i="1"/>
  <c r="L3067" i="1"/>
  <c r="L3051" i="1"/>
  <c r="L3039" i="1"/>
  <c r="L3025" i="1"/>
  <c r="L3017" i="1"/>
  <c r="L3005" i="1"/>
  <c r="L2989" i="1"/>
  <c r="L2978" i="1"/>
  <c r="L2970" i="1"/>
  <c r="L2958" i="1"/>
  <c r="L2946" i="1"/>
  <c r="L2930" i="1"/>
  <c r="L2922" i="1"/>
  <c r="L2910" i="1"/>
  <c r="L2897" i="1"/>
  <c r="L2885" i="1"/>
  <c r="L2869" i="1"/>
  <c r="L2852" i="1"/>
  <c r="L2840" i="1"/>
  <c r="L2828" i="1"/>
  <c r="L2812" i="1"/>
  <c r="L2804" i="1"/>
  <c r="L2796" i="1"/>
  <c r="L2785" i="1"/>
  <c r="L2773" i="1"/>
  <c r="L2761" i="1"/>
  <c r="L2746" i="1"/>
  <c r="L2734" i="1"/>
  <c r="L2724" i="1"/>
  <c r="L2712" i="1"/>
  <c r="L2695" i="1"/>
  <c r="L2679" i="1"/>
  <c r="L2675" i="1"/>
  <c r="L2668" i="1"/>
  <c r="L2658" i="1"/>
  <c r="L2654" i="1"/>
  <c r="L2642" i="1"/>
  <c r="L2633" i="1"/>
  <c r="L2625" i="1"/>
  <c r="L2613" i="1"/>
  <c r="L2601" i="1"/>
  <c r="L2590" i="1"/>
  <c r="L2578" i="1"/>
  <c r="L2562" i="1"/>
  <c r="L2552" i="1"/>
  <c r="L2547" i="1"/>
  <c r="L2536" i="1"/>
  <c r="L2531" i="1"/>
  <c r="L2519" i="1"/>
  <c r="L2503" i="1"/>
  <c r="L2491" i="1"/>
  <c r="L2483" i="1"/>
  <c r="L2474" i="1"/>
  <c r="L2462" i="1"/>
  <c r="L2446" i="1"/>
  <c r="L2432" i="1"/>
  <c r="L2421" i="1"/>
  <c r="L2417" i="1"/>
  <c r="L2406" i="1"/>
  <c r="L2394" i="1"/>
  <c r="L2381" i="1"/>
  <c r="L2369" i="1"/>
  <c r="L2357" i="1"/>
  <c r="L2349" i="1"/>
  <c r="L2340" i="1"/>
  <c r="L2324" i="1"/>
  <c r="L2312" i="1"/>
  <c r="L2300" i="1"/>
  <c r="L2288" i="1"/>
  <c r="L2272" i="1"/>
  <c r="L2260" i="1"/>
  <c r="L2248" i="1"/>
  <c r="L2240" i="1"/>
  <c r="L2237" i="1"/>
  <c r="L2234" i="1"/>
  <c r="L2229" i="1"/>
  <c r="L2213" i="1"/>
  <c r="L2206" i="1"/>
  <c r="L2194" i="1"/>
  <c r="L2183" i="1"/>
  <c r="L2171" i="1"/>
  <c r="L2146" i="1"/>
  <c r="L2134" i="1"/>
  <c r="L2121" i="1"/>
  <c r="L2108" i="1"/>
  <c r="L2091" i="1"/>
  <c r="L2082" i="1"/>
  <c r="L2058" i="1"/>
  <c r="L2046" i="1"/>
  <c r="L2042" i="1"/>
  <c r="L2031" i="1"/>
  <c r="L2019" i="1"/>
  <c r="L2007" i="1"/>
  <c r="L1995" i="1"/>
  <c r="L1983" i="1"/>
  <c r="L1967" i="1"/>
  <c r="L1955" i="1"/>
  <c r="L1943" i="1"/>
  <c r="L1933" i="1"/>
  <c r="L1928" i="1"/>
  <c r="L1918" i="1"/>
  <c r="L1903" i="1"/>
  <c r="L1885" i="1"/>
  <c r="L1873" i="1"/>
  <c r="L1861" i="1"/>
  <c r="L1849" i="1"/>
  <c r="L1833" i="1"/>
  <c r="L1821" i="1"/>
  <c r="L1809" i="1"/>
  <c r="L1796" i="1"/>
  <c r="L1780" i="1"/>
  <c r="L1772" i="1"/>
  <c r="L1760" i="1"/>
  <c r="L1748" i="1"/>
  <c r="L1736" i="1"/>
  <c r="L1721" i="1"/>
  <c r="L1711" i="1"/>
  <c r="L1698" i="1"/>
  <c r="L1686" i="1"/>
  <c r="L1674" i="1"/>
  <c r="L1658" i="1"/>
  <c r="L1646" i="1"/>
  <c r="L1634" i="1"/>
  <c r="L1622" i="1"/>
  <c r="L1612" i="1"/>
  <c r="L1600" i="1"/>
  <c r="L1588" i="1"/>
  <c r="L1582" i="1"/>
  <c r="L1570" i="1"/>
  <c r="L1554" i="1"/>
  <c r="L1542" i="1"/>
  <c r="L1530" i="1"/>
  <c r="L1517" i="1"/>
  <c r="L1501" i="1"/>
  <c r="L1489" i="1"/>
  <c r="L1482" i="1"/>
  <c r="L1470" i="1"/>
  <c r="L1458" i="1"/>
  <c r="L1447" i="1"/>
  <c r="L1442" i="1"/>
  <c r="L1430" i="1"/>
  <c r="L1418" i="1"/>
  <c r="L1406" i="1"/>
  <c r="L1390" i="1"/>
  <c r="L1378" i="1"/>
  <c r="L1366" i="1"/>
  <c r="L1354" i="1"/>
  <c r="L1345" i="1"/>
  <c r="L1342" i="1"/>
  <c r="L1335" i="1"/>
  <c r="L1323" i="1"/>
  <c r="L1311" i="1"/>
  <c r="L1295" i="1"/>
  <c r="L1283" i="1"/>
  <c r="L1270" i="1"/>
  <c r="L1258" i="1"/>
  <c r="L1242" i="1"/>
  <c r="L1230" i="1"/>
  <c r="L1218" i="1"/>
  <c r="L1205" i="1"/>
  <c r="L1190" i="1"/>
  <c r="L1178" i="1"/>
  <c r="L1166" i="1"/>
  <c r="L1162" i="1"/>
  <c r="L1158" i="1"/>
  <c r="L1146" i="1"/>
  <c r="L1130" i="1"/>
  <c r="L1118" i="1"/>
  <c r="L1106" i="1"/>
  <c r="L1094" i="1"/>
  <c r="L1078" i="1"/>
  <c r="L1066" i="1"/>
  <c r="L1054" i="1"/>
  <c r="L995" i="1"/>
  <c r="L980" i="1"/>
  <c r="L958" i="1"/>
  <c r="L946" i="1"/>
  <c r="L930" i="1"/>
  <c r="L909" i="1"/>
  <c r="L897" i="1"/>
  <c r="L857" i="1"/>
  <c r="L845" i="1"/>
  <c r="L833" i="1"/>
  <c r="L811" i="1"/>
  <c r="L798" i="1"/>
  <c r="L785" i="1"/>
  <c r="L765" i="1"/>
  <c r="L753" i="1"/>
  <c r="L735" i="1"/>
  <c r="L723" i="1"/>
  <c r="L710" i="1"/>
  <c r="L698" i="1"/>
  <c r="L682" i="1"/>
  <c r="L670" i="1"/>
  <c r="L656" i="1"/>
  <c r="L644" i="1"/>
  <c r="L628" i="1"/>
  <c r="L614" i="1"/>
  <c r="L589" i="1" l="1"/>
  <c r="L553" i="1"/>
  <c r="L540" i="1"/>
  <c r="L526" i="1"/>
  <c r="L507" i="1"/>
  <c r="L495" i="1"/>
  <c r="L481" i="1"/>
  <c r="L467" i="1"/>
  <c r="L456" i="1"/>
  <c r="L440" i="1"/>
  <c r="L414" i="1"/>
  <c r="L400" i="1"/>
  <c r="L386" i="1"/>
  <c r="L364" i="1"/>
  <c r="L352" i="1"/>
  <c r="L340" i="1"/>
  <c r="L299" i="1"/>
  <c r="L290" i="1"/>
  <c r="L272" i="1"/>
  <c r="L249" i="1"/>
  <c r="L227" i="1"/>
  <c r="L209" i="1"/>
  <c r="L197" i="1"/>
  <c r="L169" i="1"/>
  <c r="L147" i="1"/>
  <c r="L136" i="1"/>
  <c r="L123" i="1"/>
  <c r="L91" i="1"/>
  <c r="L79" i="1"/>
  <c r="L64" i="1"/>
  <c r="L52" i="1"/>
  <c r="L36" i="1"/>
  <c r="L22" i="1"/>
  <c r="L8" i="1"/>
  <c r="L143" i="1" l="1"/>
  <c r="I137" i="3" l="1"/>
  <c r="I136" i="3"/>
  <c r="H137" i="3"/>
  <c r="H136" i="3"/>
  <c r="G137" i="3"/>
  <c r="G136" i="3"/>
  <c r="G135" i="3"/>
  <c r="I135" i="3"/>
  <c r="H135" i="3"/>
  <c r="G134" i="3"/>
  <c r="D137" i="3"/>
  <c r="B137" i="3"/>
  <c r="C137" i="3"/>
  <c r="G51" i="3"/>
  <c r="G46" i="3"/>
  <c r="B51" i="3"/>
  <c r="D41" i="3"/>
  <c r="B41" i="3"/>
  <c r="G26" i="3"/>
  <c r="H26" i="3"/>
  <c r="B12" i="3"/>
  <c r="D110" i="17" l="1"/>
  <c r="C110" i="17"/>
  <c r="D69" i="17"/>
  <c r="D31" i="17"/>
  <c r="C31" i="17"/>
  <c r="B31" i="17"/>
  <c r="I44" i="3" l="1"/>
  <c r="H44" i="3"/>
  <c r="G44" i="3"/>
  <c r="G86" i="3"/>
  <c r="D217" i="3" l="1"/>
  <c r="C217" i="3"/>
  <c r="B217" i="3"/>
  <c r="D106" i="17" l="1"/>
  <c r="C106" i="17"/>
  <c r="B106" i="17"/>
  <c r="I108" i="17" l="1"/>
  <c r="H108" i="17"/>
  <c r="G108" i="17"/>
  <c r="I990" i="18"/>
  <c r="D990" i="18"/>
  <c r="B227" i="3" l="1"/>
  <c r="G78" i="3"/>
  <c r="G77" i="3"/>
  <c r="G76" i="3"/>
  <c r="G75" i="3"/>
  <c r="B91" i="3"/>
  <c r="G48" i="3"/>
  <c r="G39" i="3"/>
  <c r="G38" i="3"/>
  <c r="B22" i="3"/>
  <c r="B8" i="3"/>
  <c r="D3440" i="1" l="1"/>
  <c r="D3248" i="1"/>
  <c r="D2227" i="1" l="1"/>
  <c r="D2106" i="1"/>
  <c r="D1981" i="1"/>
  <c r="D1203" i="1" l="1"/>
  <c r="B207" i="3" l="1"/>
  <c r="D207" i="3"/>
  <c r="D206" i="3"/>
  <c r="G234" i="3" l="1"/>
  <c r="I234" i="3"/>
  <c r="H234" i="3"/>
  <c r="D50" i="17"/>
  <c r="B47" i="3" l="1"/>
  <c r="B176" i="3" l="1"/>
  <c r="B150" i="3" l="1"/>
  <c r="G45" i="3" l="1"/>
  <c r="B224" i="3"/>
  <c r="B108" i="17" l="1"/>
  <c r="B104" i="17"/>
  <c r="D108" i="17" l="1"/>
  <c r="C108" i="17"/>
  <c r="D109" i="17"/>
  <c r="C109" i="17"/>
  <c r="D104" i="17"/>
  <c r="C104" i="17"/>
  <c r="B72" i="17" l="1"/>
  <c r="D72" i="17"/>
  <c r="C72" i="17"/>
  <c r="I70" i="17" l="1"/>
  <c r="H70" i="17"/>
  <c r="G70" i="17"/>
  <c r="L3721" i="1" l="1"/>
  <c r="L3464" i="1"/>
  <c r="L3167" i="1"/>
  <c r="L2808" i="1"/>
  <c r="L2558" i="1"/>
  <c r="L2244" i="1"/>
  <c r="L1939" i="1"/>
  <c r="L1618" i="1"/>
  <c r="L1350" i="1"/>
  <c r="L1062" i="1"/>
  <c r="L807" i="1"/>
  <c r="L610" i="1"/>
  <c r="L463" i="1"/>
  <c r="L295" i="1"/>
  <c r="B232" i="3" l="1"/>
  <c r="I164" i="3"/>
  <c r="H164" i="3"/>
  <c r="G164" i="3"/>
  <c r="G163" i="3"/>
  <c r="I163" i="3"/>
  <c r="H163" i="3"/>
  <c r="G162" i="3"/>
  <c r="I112" i="3"/>
  <c r="H112" i="3"/>
  <c r="G112" i="3"/>
  <c r="D112" i="3"/>
  <c r="C112" i="3"/>
  <c r="B112" i="3"/>
  <c r="G21" i="3"/>
  <c r="G47" i="3" l="1"/>
  <c r="G23" i="3"/>
  <c r="D2883" i="1" l="1"/>
  <c r="D2826" i="1"/>
  <c r="I130" i="3" l="1"/>
  <c r="H130" i="3"/>
  <c r="G130" i="3"/>
  <c r="B87" i="17" l="1"/>
  <c r="D87" i="17"/>
  <c r="C87" i="17"/>
  <c r="I67" i="17"/>
  <c r="H67" i="17"/>
  <c r="G67" i="17"/>
  <c r="D67" i="17"/>
  <c r="C67" i="17"/>
  <c r="B67" i="17"/>
  <c r="D48" i="17"/>
  <c r="D47" i="17"/>
  <c r="C48" i="17"/>
  <c r="B48" i="17"/>
  <c r="G33" i="17"/>
  <c r="I33" i="17"/>
  <c r="H33" i="17"/>
  <c r="G3" i="3"/>
  <c r="B21" i="3"/>
  <c r="G25" i="3"/>
  <c r="G17" i="3"/>
  <c r="G208" i="3"/>
  <c r="I208" i="3"/>
  <c r="H208" i="3"/>
  <c r="G180" i="3"/>
  <c r="G179" i="3"/>
  <c r="G178" i="3"/>
  <c r="I160" i="3"/>
  <c r="H160" i="3"/>
  <c r="G160" i="3"/>
  <c r="B22" i="17"/>
  <c r="I24" i="17" l="1"/>
  <c r="H24" i="17"/>
  <c r="G24" i="17"/>
  <c r="G54" i="17" l="1"/>
  <c r="I87" i="17" l="1"/>
  <c r="B68" i="17" l="1"/>
  <c r="D68" i="17"/>
  <c r="C68" i="17"/>
  <c r="B23" i="3"/>
  <c r="B120" i="3"/>
  <c r="B142" i="3"/>
  <c r="B141" i="3"/>
  <c r="C218" i="3"/>
  <c r="B218" i="3"/>
  <c r="C215" i="3"/>
  <c r="B215" i="3"/>
  <c r="I902" i="18"/>
  <c r="D902" i="18"/>
  <c r="I838" i="18"/>
  <c r="D838" i="18"/>
  <c r="I716" i="18"/>
  <c r="D716" i="18"/>
  <c r="I652" i="18" l="1"/>
  <c r="I450" i="18"/>
  <c r="D450" i="18"/>
  <c r="D652" i="18"/>
  <c r="I302" i="18"/>
  <c r="D302" i="18"/>
  <c r="I223" i="18"/>
  <c r="D223" i="18"/>
  <c r="I173" i="18"/>
  <c r="D173" i="18"/>
  <c r="D3755" i="1" l="1"/>
  <c r="D3505" i="1"/>
  <c r="D3377" i="1"/>
  <c r="D3310" i="1"/>
  <c r="D3169" i="1"/>
  <c r="D2560" i="1"/>
  <c r="D3065" i="1"/>
  <c r="D2944" i="1"/>
  <c r="D2759" i="1"/>
  <c r="D2517" i="1"/>
  <c r="D2338" i="1"/>
  <c r="D2286" i="1"/>
  <c r="D2246" i="1"/>
  <c r="D2169" i="1"/>
  <c r="D2040" i="1"/>
  <c r="G28" i="17" l="1"/>
  <c r="D1847" i="1" l="1"/>
  <c r="D1794" i="1"/>
  <c r="D1672" i="1"/>
  <c r="D1568" i="1"/>
  <c r="D1456" i="1"/>
  <c r="D1256" i="1"/>
  <c r="D1144" i="1"/>
  <c r="D1018" i="1"/>
  <c r="D881" i="1"/>
  <c r="D751" i="1"/>
  <c r="D696" i="1"/>
  <c r="D524" i="1"/>
  <c r="D319" i="1"/>
  <c r="D247" i="1"/>
  <c r="D108" i="1"/>
  <c r="D210" i="3" l="1"/>
  <c r="C210" i="3"/>
  <c r="B210" i="3"/>
  <c r="B209" i="3"/>
  <c r="B96" i="3" l="1"/>
  <c r="B11" i="3"/>
  <c r="B77" i="3"/>
  <c r="B74" i="3"/>
  <c r="B144" i="3"/>
  <c r="D133" i="3" l="1"/>
  <c r="C133" i="3"/>
  <c r="B133" i="3"/>
  <c r="D43" i="3" l="1"/>
  <c r="D44" i="3"/>
  <c r="C44" i="3"/>
  <c r="B44" i="3"/>
  <c r="I12" i="3"/>
  <c r="H12" i="3"/>
  <c r="G12" i="3"/>
  <c r="I100" i="17" l="1"/>
  <c r="H100" i="17"/>
  <c r="G100" i="17"/>
  <c r="G99" i="17"/>
  <c r="D99" i="17"/>
  <c r="C99" i="17"/>
  <c r="B99" i="17"/>
  <c r="I98" i="17"/>
  <c r="H98" i="17"/>
  <c r="G98" i="17"/>
  <c r="I97" i="17"/>
  <c r="H97" i="17"/>
  <c r="G97" i="17"/>
  <c r="D97" i="17"/>
  <c r="C97" i="17"/>
  <c r="B97" i="17"/>
  <c r="I96" i="17"/>
  <c r="H96" i="17"/>
  <c r="G96" i="17"/>
  <c r="D96" i="17"/>
  <c r="C96" i="17"/>
  <c r="B96" i="17"/>
  <c r="I95" i="17"/>
  <c r="H95" i="17"/>
  <c r="G95" i="17"/>
  <c r="D95" i="17"/>
  <c r="C95" i="17"/>
  <c r="B95" i="17"/>
  <c r="I94" i="17"/>
  <c r="H94" i="17"/>
  <c r="G94" i="17"/>
  <c r="D94" i="17"/>
  <c r="C94" i="17"/>
  <c r="I93" i="17"/>
  <c r="H93" i="17"/>
  <c r="G93" i="17"/>
  <c r="D93" i="17"/>
  <c r="C93" i="17"/>
  <c r="B93" i="17"/>
  <c r="I92" i="17"/>
  <c r="H92" i="17"/>
  <c r="G92" i="17"/>
  <c r="D92" i="17"/>
  <c r="C92" i="17"/>
  <c r="B92" i="17"/>
  <c r="I91" i="17"/>
  <c r="H91" i="17"/>
  <c r="G91" i="17"/>
  <c r="D91" i="17"/>
  <c r="C91" i="17"/>
  <c r="B91" i="17"/>
  <c r="I90" i="17"/>
  <c r="H90" i="17"/>
  <c r="G90" i="17"/>
  <c r="D90" i="17"/>
  <c r="C90" i="17"/>
  <c r="B90" i="17"/>
  <c r="I89" i="17"/>
  <c r="H89" i="17"/>
  <c r="G89" i="17"/>
  <c r="D89" i="17"/>
  <c r="C89" i="17"/>
  <c r="B89" i="17"/>
  <c r="I88" i="17"/>
  <c r="H88" i="17"/>
  <c r="G88" i="17"/>
  <c r="D88" i="17"/>
  <c r="C88" i="17"/>
  <c r="H87" i="17"/>
  <c r="G87" i="17"/>
  <c r="I86" i="17"/>
  <c r="H86" i="17"/>
  <c r="G86" i="17"/>
  <c r="I85" i="17"/>
  <c r="H85" i="17"/>
  <c r="G85" i="17"/>
  <c r="D85" i="17"/>
  <c r="C85" i="17"/>
  <c r="B85" i="17"/>
  <c r="I84" i="17"/>
  <c r="H84" i="17"/>
  <c r="G84" i="17"/>
  <c r="D84" i="17"/>
  <c r="C84" i="17"/>
  <c r="B84" i="17"/>
  <c r="I78" i="17"/>
  <c r="H78" i="17"/>
  <c r="G78" i="17"/>
  <c r="D78" i="17"/>
  <c r="C78" i="17"/>
  <c r="B78" i="17"/>
  <c r="I77" i="17"/>
  <c r="H77" i="17"/>
  <c r="G77" i="17"/>
  <c r="D77" i="17"/>
  <c r="C77" i="17"/>
  <c r="B77" i="17"/>
  <c r="I76" i="17"/>
  <c r="H76" i="17"/>
  <c r="G76" i="17"/>
  <c r="C76" i="17"/>
  <c r="B76" i="17"/>
  <c r="I75" i="17"/>
  <c r="H75" i="17"/>
  <c r="G75" i="17"/>
  <c r="D75" i="17"/>
  <c r="C75" i="17"/>
  <c r="I74" i="17"/>
  <c r="H74" i="17"/>
  <c r="D74" i="17"/>
  <c r="C74" i="17"/>
  <c r="B74" i="17"/>
  <c r="I73" i="17"/>
  <c r="H73" i="17"/>
  <c r="G73" i="17"/>
  <c r="D73" i="17"/>
  <c r="C73" i="17"/>
  <c r="B73" i="17"/>
  <c r="I71" i="17"/>
  <c r="H71" i="17"/>
  <c r="D71" i="17"/>
  <c r="C71" i="17"/>
  <c r="B71" i="17"/>
  <c r="D70" i="17"/>
  <c r="C70" i="17"/>
  <c r="B70" i="17"/>
  <c r="I69" i="17"/>
  <c r="H69" i="17"/>
  <c r="G69" i="17"/>
  <c r="C69" i="17"/>
  <c r="B69" i="17"/>
  <c r="I68" i="17"/>
  <c r="H68" i="17"/>
  <c r="G68" i="17"/>
  <c r="I66" i="17"/>
  <c r="H66" i="17"/>
  <c r="G66" i="17"/>
  <c r="D66" i="17"/>
  <c r="C66" i="17"/>
  <c r="B66" i="17"/>
  <c r="I65" i="17"/>
  <c r="H65" i="17"/>
  <c r="G65" i="17"/>
  <c r="D65" i="17"/>
  <c r="C65" i="17"/>
  <c r="B65" i="17"/>
  <c r="D61" i="17"/>
  <c r="C61" i="17"/>
  <c r="B61" i="17"/>
  <c r="I60" i="17"/>
  <c r="H60" i="17"/>
  <c r="G60" i="17"/>
  <c r="I59" i="17"/>
  <c r="H59" i="17"/>
  <c r="G59" i="17"/>
  <c r="I58" i="17"/>
  <c r="H58" i="17"/>
  <c r="G58" i="17"/>
  <c r="D58" i="17"/>
  <c r="C58" i="17"/>
  <c r="B58" i="17"/>
  <c r="I57" i="17"/>
  <c r="H57" i="17"/>
  <c r="D57" i="17"/>
  <c r="C57" i="17"/>
  <c r="B57" i="17"/>
  <c r="I56" i="17"/>
  <c r="H56" i="17"/>
  <c r="G56" i="17"/>
  <c r="D56" i="17"/>
  <c r="C56" i="17"/>
  <c r="B56" i="17"/>
  <c r="I55" i="17"/>
  <c r="H55" i="17"/>
  <c r="G55" i="17"/>
  <c r="D55" i="17"/>
  <c r="C55" i="17"/>
  <c r="B55" i="17"/>
  <c r="I54" i="17"/>
  <c r="H54" i="17"/>
  <c r="D54" i="17"/>
  <c r="C54" i="17"/>
  <c r="B54" i="17"/>
  <c r="I53" i="17"/>
  <c r="H53" i="17"/>
  <c r="G53" i="17"/>
  <c r="D53" i="17"/>
  <c r="C53" i="17"/>
  <c r="B53" i="17"/>
  <c r="I52" i="17"/>
  <c r="H52" i="17"/>
  <c r="G52" i="17"/>
  <c r="D52" i="17"/>
  <c r="C52" i="17"/>
  <c r="B52" i="17"/>
  <c r="I51" i="17"/>
  <c r="H51" i="17"/>
  <c r="G51" i="17"/>
  <c r="D51" i="17"/>
  <c r="C51" i="17"/>
  <c r="B51" i="17"/>
  <c r="I50" i="17"/>
  <c r="H50" i="17"/>
  <c r="G50" i="17"/>
  <c r="C50" i="17"/>
  <c r="B50" i="17"/>
  <c r="I49" i="17"/>
  <c r="H49" i="17"/>
  <c r="G49" i="17"/>
  <c r="D49" i="17"/>
  <c r="C49" i="17"/>
  <c r="B49" i="17"/>
  <c r="I48" i="17"/>
  <c r="H48" i="17"/>
  <c r="G48" i="17"/>
  <c r="I47" i="17"/>
  <c r="H47" i="17"/>
  <c r="G47" i="17"/>
  <c r="C47" i="17"/>
  <c r="B47" i="17"/>
  <c r="I46" i="17"/>
  <c r="H46" i="17"/>
  <c r="G46" i="17"/>
  <c r="D46" i="17"/>
  <c r="C46" i="17"/>
  <c r="B46" i="17"/>
  <c r="I41" i="17"/>
  <c r="H41" i="17"/>
  <c r="G41" i="17"/>
  <c r="D41" i="17"/>
  <c r="C41" i="17"/>
  <c r="B41" i="17"/>
  <c r="I40" i="17"/>
  <c r="H40" i="17"/>
  <c r="G40" i="17"/>
  <c r="D40" i="17"/>
  <c r="C40" i="17"/>
  <c r="B40" i="17"/>
  <c r="I39" i="17"/>
  <c r="H39" i="17"/>
  <c r="G39" i="17"/>
  <c r="D39" i="17"/>
  <c r="C39" i="17"/>
  <c r="B39" i="17"/>
  <c r="I38" i="17"/>
  <c r="H38" i="17"/>
  <c r="G38" i="17"/>
  <c r="D38" i="17"/>
  <c r="C38" i="17"/>
  <c r="B38" i="17"/>
  <c r="I37" i="17"/>
  <c r="H37" i="17"/>
  <c r="G37" i="17"/>
  <c r="D37" i="17"/>
  <c r="C37" i="17"/>
  <c r="B37" i="17"/>
  <c r="I36" i="17"/>
  <c r="H36" i="17"/>
  <c r="D36" i="17"/>
  <c r="C36" i="17"/>
  <c r="B36" i="17"/>
  <c r="I35" i="17"/>
  <c r="H35" i="17"/>
  <c r="G35" i="17"/>
  <c r="D35" i="17"/>
  <c r="C35" i="17"/>
  <c r="B35" i="17"/>
  <c r="I34" i="17"/>
  <c r="H34" i="17"/>
  <c r="G34" i="17"/>
  <c r="D33" i="17"/>
  <c r="C33" i="17"/>
  <c r="B33" i="17"/>
  <c r="I32" i="17"/>
  <c r="H32" i="17"/>
  <c r="G32" i="17"/>
  <c r="D32" i="17"/>
  <c r="C32" i="17"/>
  <c r="B32" i="17"/>
  <c r="I31" i="17"/>
  <c r="H31" i="17"/>
  <c r="G31" i="17"/>
  <c r="I29" i="17"/>
  <c r="H29" i="17"/>
  <c r="G29" i="17"/>
  <c r="D29" i="17"/>
  <c r="C29" i="17"/>
  <c r="B29" i="17"/>
  <c r="I28" i="17"/>
  <c r="H28" i="17"/>
  <c r="D28" i="17"/>
  <c r="C28" i="17"/>
  <c r="B28" i="17"/>
  <c r="I23" i="17"/>
  <c r="H23" i="17"/>
  <c r="G23" i="17"/>
  <c r="D23" i="17"/>
  <c r="C23" i="17"/>
  <c r="B23" i="17"/>
  <c r="I22" i="17"/>
  <c r="H22" i="17"/>
  <c r="G22" i="17"/>
  <c r="D22" i="17"/>
  <c r="C22" i="17"/>
  <c r="I21" i="17"/>
  <c r="H21" i="17"/>
  <c r="G21" i="17"/>
  <c r="D21" i="17"/>
  <c r="C21" i="17"/>
  <c r="B21" i="17"/>
  <c r="I20" i="17"/>
  <c r="H20" i="17"/>
  <c r="D20" i="17"/>
  <c r="C20" i="17"/>
  <c r="B20" i="17"/>
  <c r="I19" i="17"/>
  <c r="H19" i="17"/>
  <c r="G19" i="17"/>
  <c r="D19" i="17"/>
  <c r="C19" i="17"/>
  <c r="B19" i="17"/>
  <c r="I18" i="17"/>
  <c r="H18" i="17"/>
  <c r="G18" i="17"/>
  <c r="D18" i="17"/>
  <c r="C18" i="17"/>
  <c r="B18" i="17"/>
  <c r="D14" i="17"/>
  <c r="C14" i="17"/>
  <c r="B14" i="17"/>
  <c r="I13" i="17"/>
  <c r="H13" i="17"/>
  <c r="G13" i="17"/>
  <c r="D13" i="17"/>
  <c r="C13" i="17"/>
  <c r="B13" i="17"/>
  <c r="I12" i="17"/>
  <c r="H12" i="17"/>
  <c r="G12" i="17"/>
  <c r="D12" i="17"/>
  <c r="C12" i="17"/>
  <c r="B12" i="17"/>
  <c r="I11" i="17"/>
  <c r="H11" i="17"/>
  <c r="G11" i="17"/>
  <c r="D11" i="17"/>
  <c r="C11" i="17"/>
  <c r="B11" i="17"/>
  <c r="I10" i="17"/>
  <c r="H10" i="17"/>
  <c r="G10" i="17"/>
  <c r="D10" i="17"/>
  <c r="C10" i="17"/>
  <c r="B10" i="17"/>
  <c r="I6" i="17"/>
  <c r="H6" i="17"/>
  <c r="G6" i="17"/>
  <c r="D6" i="17"/>
  <c r="C6" i="17"/>
  <c r="B6" i="17"/>
  <c r="I5" i="17"/>
  <c r="H5" i="17"/>
  <c r="G5" i="17"/>
  <c r="D5" i="17"/>
  <c r="C5" i="17"/>
  <c r="B5" i="17"/>
  <c r="I4" i="17"/>
  <c r="H4" i="17"/>
  <c r="G4" i="17"/>
  <c r="D4" i="17"/>
  <c r="C4" i="17"/>
  <c r="B4" i="17"/>
  <c r="I3" i="17"/>
  <c r="H3" i="17"/>
  <c r="G3" i="17"/>
  <c r="D3" i="17"/>
  <c r="C3" i="17"/>
  <c r="B3" i="17"/>
  <c r="D244" i="3"/>
  <c r="C244" i="3"/>
  <c r="I239" i="3"/>
  <c r="H239" i="3"/>
  <c r="G239" i="3"/>
  <c r="D239" i="3"/>
  <c r="B239" i="3"/>
  <c r="I237" i="3"/>
  <c r="H237" i="3"/>
  <c r="G237" i="3"/>
  <c r="D237" i="3"/>
  <c r="C237" i="3"/>
  <c r="B237" i="3"/>
  <c r="I235" i="3"/>
  <c r="H235" i="3"/>
  <c r="G235" i="3"/>
  <c r="D235" i="3"/>
  <c r="C235" i="3"/>
  <c r="B235" i="3"/>
  <c r="D241" i="3"/>
  <c r="C241" i="3"/>
  <c r="B241" i="3"/>
  <c r="D234" i="3"/>
  <c r="C234" i="3"/>
  <c r="B234" i="3"/>
  <c r="D233" i="3"/>
  <c r="C233" i="3"/>
  <c r="C232" i="3"/>
  <c r="I229" i="3"/>
  <c r="H229" i="3"/>
  <c r="G229" i="3"/>
  <c r="D229" i="3"/>
  <c r="C229" i="3"/>
  <c r="B229" i="3"/>
  <c r="I228" i="3"/>
  <c r="H228" i="3"/>
  <c r="G228" i="3"/>
  <c r="D228" i="3"/>
  <c r="C228" i="3"/>
  <c r="B228" i="3"/>
  <c r="D227" i="3"/>
  <c r="C227" i="3"/>
  <c r="I226" i="3"/>
  <c r="H226" i="3"/>
  <c r="G226" i="3"/>
  <c r="D226" i="3"/>
  <c r="C226" i="3"/>
  <c r="B226" i="3"/>
  <c r="I225" i="3"/>
  <c r="H225" i="3"/>
  <c r="G225" i="3"/>
  <c r="D225" i="3"/>
  <c r="C225" i="3"/>
  <c r="B225" i="3"/>
  <c r="H224" i="3"/>
  <c r="G224" i="3"/>
  <c r="D224" i="3"/>
  <c r="C224" i="3"/>
  <c r="I223" i="3"/>
  <c r="H223" i="3"/>
  <c r="G223" i="3"/>
  <c r="D222" i="3"/>
  <c r="C222" i="3"/>
  <c r="B222" i="3"/>
  <c r="I221" i="3"/>
  <c r="H221" i="3"/>
  <c r="G221" i="3"/>
  <c r="D221" i="3"/>
  <c r="C221" i="3"/>
  <c r="B221" i="3"/>
  <c r="D220" i="3"/>
  <c r="C220" i="3"/>
  <c r="B220" i="3"/>
  <c r="D219" i="3"/>
  <c r="C219" i="3"/>
  <c r="B219" i="3"/>
  <c r="D218" i="3"/>
  <c r="D216" i="3"/>
  <c r="C216" i="3"/>
  <c r="B216" i="3"/>
  <c r="D215" i="3"/>
  <c r="I210" i="3"/>
  <c r="H210" i="3"/>
  <c r="G210" i="3"/>
  <c r="I209" i="3"/>
  <c r="H209" i="3"/>
  <c r="D209" i="3"/>
  <c r="C209" i="3"/>
  <c r="D208" i="3"/>
  <c r="C208" i="3"/>
  <c r="B208" i="3"/>
  <c r="I207" i="3"/>
  <c r="H207" i="3"/>
  <c r="C207" i="3"/>
  <c r="G206" i="3"/>
  <c r="C206" i="3"/>
  <c r="B206" i="3"/>
  <c r="I205" i="3"/>
  <c r="H205" i="3"/>
  <c r="G205" i="3"/>
  <c r="I204" i="3"/>
  <c r="H204" i="3"/>
  <c r="G204" i="3"/>
  <c r="I203" i="3"/>
  <c r="H203" i="3"/>
  <c r="G203" i="3"/>
  <c r="D203" i="3"/>
  <c r="C203" i="3"/>
  <c r="B203" i="3"/>
  <c r="I202" i="3"/>
  <c r="H202" i="3"/>
  <c r="G202" i="3"/>
  <c r="D202" i="3"/>
  <c r="C202" i="3"/>
  <c r="B202" i="3"/>
  <c r="I201" i="3"/>
  <c r="H201" i="3"/>
  <c r="G201" i="3"/>
  <c r="D201" i="3"/>
  <c r="C201" i="3"/>
  <c r="I200" i="3"/>
  <c r="H200" i="3"/>
  <c r="G200" i="3"/>
  <c r="D200" i="3"/>
  <c r="C200" i="3"/>
  <c r="I199" i="3"/>
  <c r="H199" i="3"/>
  <c r="G199" i="3"/>
  <c r="D199" i="3"/>
  <c r="C199" i="3"/>
  <c r="B199" i="3"/>
  <c r="I198" i="3"/>
  <c r="H198" i="3"/>
  <c r="G198" i="3"/>
  <c r="D198" i="3"/>
  <c r="C198" i="3"/>
  <c r="B198" i="3"/>
  <c r="I197" i="3"/>
  <c r="H197" i="3"/>
  <c r="G197" i="3"/>
  <c r="D197" i="3"/>
  <c r="C197" i="3"/>
  <c r="I196" i="3"/>
  <c r="H196" i="3"/>
  <c r="G196" i="3"/>
  <c r="D196" i="3"/>
  <c r="C196" i="3"/>
  <c r="B196" i="3"/>
  <c r="D195" i="3"/>
  <c r="C195" i="3"/>
  <c r="I194" i="3"/>
  <c r="H194" i="3"/>
  <c r="G194" i="3"/>
  <c r="D194" i="3"/>
  <c r="C194" i="3"/>
  <c r="B194" i="3"/>
  <c r="G193" i="3"/>
  <c r="D193" i="3"/>
  <c r="C193" i="3"/>
  <c r="B193" i="3"/>
  <c r="I192" i="3"/>
  <c r="H192" i="3"/>
  <c r="G192" i="3"/>
  <c r="I191" i="3"/>
  <c r="H191" i="3"/>
  <c r="G191" i="3"/>
  <c r="I190" i="3"/>
  <c r="H190" i="3"/>
  <c r="D190" i="3"/>
  <c r="C190" i="3"/>
  <c r="B190" i="3"/>
  <c r="I189" i="3"/>
  <c r="H189" i="3"/>
  <c r="G189" i="3"/>
  <c r="D189" i="3"/>
  <c r="C189" i="3"/>
  <c r="B189" i="3"/>
  <c r="I188" i="3"/>
  <c r="H188" i="3"/>
  <c r="G188" i="3"/>
  <c r="D188" i="3"/>
  <c r="C188" i="3"/>
  <c r="B188" i="3"/>
  <c r="I187" i="3"/>
  <c r="H187" i="3"/>
  <c r="G187" i="3"/>
  <c r="D187" i="3"/>
  <c r="C187" i="3"/>
  <c r="B187" i="3"/>
  <c r="I186" i="3"/>
  <c r="H186" i="3"/>
  <c r="G186" i="3"/>
  <c r="D186" i="3"/>
  <c r="C186" i="3"/>
  <c r="B186" i="3"/>
  <c r="I185" i="3"/>
  <c r="H185" i="3"/>
  <c r="G185" i="3"/>
  <c r="D185" i="3"/>
  <c r="C185" i="3"/>
  <c r="B185" i="3"/>
  <c r="I184" i="3"/>
  <c r="H184" i="3"/>
  <c r="G184" i="3"/>
  <c r="D184" i="3"/>
  <c r="C184" i="3"/>
  <c r="B184" i="3"/>
  <c r="I183" i="3"/>
  <c r="H183" i="3"/>
  <c r="G183" i="3"/>
  <c r="D183" i="3"/>
  <c r="C183" i="3"/>
  <c r="I182" i="3"/>
  <c r="H182" i="3"/>
  <c r="G182" i="3"/>
  <c r="D182" i="3"/>
  <c r="C182" i="3"/>
  <c r="B182" i="3"/>
  <c r="I181" i="3"/>
  <c r="H181" i="3"/>
  <c r="G181" i="3"/>
  <c r="D181" i="3"/>
  <c r="C181" i="3"/>
  <c r="B181" i="3"/>
  <c r="I180" i="3"/>
  <c r="H180" i="3"/>
  <c r="D180" i="3"/>
  <c r="C180" i="3"/>
  <c r="I179" i="3"/>
  <c r="H179" i="3"/>
  <c r="D179" i="3"/>
  <c r="C179" i="3"/>
  <c r="I178" i="3"/>
  <c r="H178" i="3"/>
  <c r="D178" i="3"/>
  <c r="C178" i="3"/>
  <c r="I177" i="3"/>
  <c r="H177" i="3"/>
  <c r="G177" i="3"/>
  <c r="I176" i="3"/>
  <c r="H176" i="3"/>
  <c r="G176" i="3"/>
  <c r="D176" i="3"/>
  <c r="C176" i="3"/>
  <c r="D170" i="3"/>
  <c r="C170" i="3"/>
  <c r="B170" i="3"/>
  <c r="D169" i="3"/>
  <c r="C169" i="3"/>
  <c r="B169" i="3"/>
  <c r="D168" i="3"/>
  <c r="C168" i="3"/>
  <c r="I167" i="3"/>
  <c r="H167" i="3"/>
  <c r="G167" i="3"/>
  <c r="D167" i="3"/>
  <c r="C167" i="3"/>
  <c r="B167" i="3"/>
  <c r="I166" i="3"/>
  <c r="H166" i="3"/>
  <c r="G166" i="3"/>
  <c r="D166" i="3"/>
  <c r="C166" i="3"/>
  <c r="B166" i="3"/>
  <c r="I165" i="3"/>
  <c r="H165" i="3"/>
  <c r="G165" i="3"/>
  <c r="D165" i="3"/>
  <c r="C165" i="3"/>
  <c r="D163" i="3"/>
  <c r="C163" i="3"/>
  <c r="D162" i="3"/>
  <c r="C162" i="3"/>
  <c r="B162" i="3"/>
  <c r="I161" i="3"/>
  <c r="H161" i="3"/>
  <c r="G161" i="3"/>
  <c r="D161" i="3"/>
  <c r="C161" i="3"/>
  <c r="B161" i="3"/>
  <c r="D160" i="3"/>
  <c r="C160" i="3"/>
  <c r="B160" i="3"/>
  <c r="I159" i="3"/>
  <c r="H159" i="3"/>
  <c r="G159" i="3"/>
  <c r="D159" i="3"/>
  <c r="C159" i="3"/>
  <c r="I158" i="3"/>
  <c r="H158" i="3"/>
  <c r="G158" i="3"/>
  <c r="D158" i="3"/>
  <c r="C158" i="3"/>
  <c r="B158" i="3"/>
  <c r="D157" i="3"/>
  <c r="C157" i="3"/>
  <c r="B157" i="3"/>
  <c r="D156" i="3"/>
  <c r="C156" i="3"/>
  <c r="B156" i="3"/>
  <c r="I155" i="3"/>
  <c r="H155" i="3"/>
  <c r="G155" i="3"/>
  <c r="D155" i="3"/>
  <c r="C155" i="3"/>
  <c r="B155" i="3"/>
  <c r="D154" i="3"/>
  <c r="C154" i="3"/>
  <c r="B154" i="3"/>
  <c r="I153" i="3"/>
  <c r="H153" i="3"/>
  <c r="G153" i="3"/>
  <c r="D152" i="3"/>
  <c r="C152" i="3"/>
  <c r="B152" i="3"/>
  <c r="I151" i="3"/>
  <c r="H151" i="3"/>
  <c r="G151" i="3"/>
  <c r="D151" i="3"/>
  <c r="C151" i="3"/>
  <c r="B151" i="3"/>
  <c r="I150" i="3"/>
  <c r="H150" i="3"/>
  <c r="G150" i="3"/>
  <c r="D150" i="3"/>
  <c r="C150" i="3"/>
  <c r="I149" i="3"/>
  <c r="H149" i="3"/>
  <c r="G149" i="3"/>
  <c r="D149" i="3"/>
  <c r="C149" i="3"/>
  <c r="B149" i="3"/>
  <c r="I148" i="3"/>
  <c r="H148" i="3"/>
  <c r="G148" i="3"/>
  <c r="D148" i="3"/>
  <c r="C148" i="3"/>
  <c r="B148" i="3"/>
  <c r="I147" i="3"/>
  <c r="H147" i="3"/>
  <c r="D147" i="3"/>
  <c r="C147" i="3"/>
  <c r="B147" i="3"/>
  <c r="I146" i="3"/>
  <c r="H146" i="3"/>
  <c r="D146" i="3"/>
  <c r="C146" i="3"/>
  <c r="B146" i="3"/>
  <c r="I145" i="3"/>
  <c r="H145" i="3"/>
  <c r="D145" i="3"/>
  <c r="C145" i="3"/>
  <c r="B145" i="3"/>
  <c r="I144" i="3"/>
  <c r="H144" i="3"/>
  <c r="G144" i="3"/>
  <c r="D144" i="3"/>
  <c r="C144" i="3"/>
  <c r="I143" i="3"/>
  <c r="H143" i="3"/>
  <c r="D143" i="3"/>
  <c r="C143" i="3"/>
  <c r="B143" i="3"/>
  <c r="I142" i="3"/>
  <c r="H142" i="3"/>
  <c r="G142" i="3"/>
  <c r="D142" i="3"/>
  <c r="C142" i="3"/>
  <c r="I141" i="3"/>
  <c r="H141" i="3"/>
  <c r="G141" i="3"/>
  <c r="D141" i="3"/>
  <c r="C141" i="3"/>
  <c r="I134" i="3"/>
  <c r="H134" i="3"/>
  <c r="D134" i="3"/>
  <c r="C134" i="3"/>
  <c r="C132" i="3"/>
  <c r="B132" i="3"/>
  <c r="I131" i="3"/>
  <c r="H131" i="3"/>
  <c r="G131" i="3"/>
  <c r="I129" i="3"/>
  <c r="H129" i="3"/>
  <c r="G129" i="3"/>
  <c r="D129" i="3"/>
  <c r="C129" i="3"/>
  <c r="B129" i="3"/>
  <c r="I128" i="3"/>
  <c r="H128" i="3"/>
  <c r="G128" i="3"/>
  <c r="D128" i="3"/>
  <c r="C128" i="3"/>
  <c r="B128" i="3"/>
  <c r="I127" i="3"/>
  <c r="H127" i="3"/>
  <c r="G127" i="3"/>
  <c r="I126" i="3"/>
  <c r="H126" i="3"/>
  <c r="G126" i="3"/>
  <c r="D126" i="3"/>
  <c r="C126" i="3"/>
  <c r="B126" i="3"/>
  <c r="I125" i="3"/>
  <c r="H125" i="3"/>
  <c r="G125" i="3"/>
  <c r="D125" i="3"/>
  <c r="C125" i="3"/>
  <c r="B125" i="3"/>
  <c r="I124" i="3"/>
  <c r="H124" i="3"/>
  <c r="G124" i="3"/>
  <c r="D124" i="3"/>
  <c r="C124" i="3"/>
  <c r="B124" i="3"/>
  <c r="I123" i="3"/>
  <c r="H123" i="3"/>
  <c r="G123" i="3"/>
  <c r="D123" i="3"/>
  <c r="C123" i="3"/>
  <c r="B123" i="3"/>
  <c r="I122" i="3"/>
  <c r="H122" i="3"/>
  <c r="G122" i="3"/>
  <c r="D122" i="3"/>
  <c r="C122" i="3"/>
  <c r="B122" i="3"/>
  <c r="I121" i="3"/>
  <c r="H121" i="3"/>
  <c r="G121" i="3"/>
  <c r="D121" i="3"/>
  <c r="C121" i="3"/>
  <c r="B121" i="3"/>
  <c r="I120" i="3"/>
  <c r="H120" i="3"/>
  <c r="G120" i="3"/>
  <c r="D120" i="3"/>
  <c r="C120" i="3"/>
  <c r="I119" i="3"/>
  <c r="H119" i="3"/>
  <c r="G119" i="3"/>
  <c r="D119" i="3"/>
  <c r="C119" i="3"/>
  <c r="G118" i="3"/>
  <c r="D118" i="3"/>
  <c r="C118" i="3"/>
  <c r="B118" i="3"/>
  <c r="D117" i="3"/>
  <c r="C117" i="3"/>
  <c r="B117" i="3"/>
  <c r="I116" i="3"/>
  <c r="H116" i="3"/>
  <c r="G116" i="3"/>
  <c r="B116" i="3"/>
  <c r="I115" i="3"/>
  <c r="H115" i="3"/>
  <c r="G115" i="3"/>
  <c r="D115" i="3"/>
  <c r="C115" i="3"/>
  <c r="B115" i="3"/>
  <c r="I114" i="3"/>
  <c r="H114" i="3"/>
  <c r="G114" i="3"/>
  <c r="D114" i="3"/>
  <c r="C114" i="3"/>
  <c r="B114" i="3"/>
  <c r="I113" i="3"/>
  <c r="H113" i="3"/>
  <c r="G113" i="3"/>
  <c r="D113" i="3"/>
  <c r="C113" i="3"/>
  <c r="B113" i="3"/>
  <c r="I111" i="3"/>
  <c r="H111" i="3"/>
  <c r="G111" i="3"/>
  <c r="D111" i="3"/>
  <c r="C111" i="3"/>
  <c r="B111" i="3"/>
  <c r="I110" i="3"/>
  <c r="H110" i="3"/>
  <c r="G110" i="3"/>
  <c r="D110" i="3"/>
  <c r="C110" i="3"/>
  <c r="B110" i="3"/>
  <c r="I109" i="3"/>
  <c r="H109" i="3"/>
  <c r="G109" i="3"/>
  <c r="D109" i="3"/>
  <c r="C109" i="3"/>
  <c r="B109" i="3"/>
  <c r="I108" i="3"/>
  <c r="H108" i="3"/>
  <c r="G108" i="3"/>
  <c r="D108" i="3"/>
  <c r="C108" i="3"/>
  <c r="B108" i="3"/>
  <c r="I107" i="3"/>
  <c r="H107" i="3"/>
  <c r="G107" i="3"/>
  <c r="D107" i="3"/>
  <c r="C107" i="3"/>
  <c r="B107" i="3"/>
  <c r="I106" i="3"/>
  <c r="H106" i="3"/>
  <c r="G106" i="3"/>
  <c r="D106" i="3"/>
  <c r="C106" i="3"/>
  <c r="B106" i="3"/>
  <c r="I96" i="3"/>
  <c r="H96" i="3"/>
  <c r="D96" i="3"/>
  <c r="C96" i="3"/>
  <c r="D95" i="3"/>
  <c r="C95" i="3"/>
  <c r="B95" i="3"/>
  <c r="I94" i="3"/>
  <c r="H94" i="3"/>
  <c r="G94" i="3"/>
  <c r="I93" i="3"/>
  <c r="H93" i="3"/>
  <c r="G93" i="3"/>
  <c r="D93" i="3"/>
  <c r="C93" i="3"/>
  <c r="B93" i="3"/>
  <c r="I92" i="3"/>
  <c r="H92" i="3"/>
  <c r="G92" i="3"/>
  <c r="D92" i="3"/>
  <c r="C92" i="3"/>
  <c r="B92" i="3"/>
  <c r="I91" i="3"/>
  <c r="H91" i="3"/>
  <c r="G91" i="3"/>
  <c r="D91" i="3"/>
  <c r="C91" i="3"/>
  <c r="I90" i="3"/>
  <c r="H90" i="3"/>
  <c r="G90" i="3"/>
  <c r="D90" i="3"/>
  <c r="C90" i="3"/>
  <c r="B90" i="3"/>
  <c r="I89" i="3"/>
  <c r="H89" i="3"/>
  <c r="G89" i="3"/>
  <c r="D89" i="3"/>
  <c r="C89" i="3"/>
  <c r="I88" i="3"/>
  <c r="H88" i="3"/>
  <c r="G88" i="3"/>
  <c r="D88" i="3"/>
  <c r="C88" i="3"/>
  <c r="B88" i="3"/>
  <c r="I87" i="3"/>
  <c r="H87" i="3"/>
  <c r="G87" i="3"/>
  <c r="D87" i="3"/>
  <c r="C87" i="3"/>
  <c r="B87" i="3"/>
  <c r="I86" i="3"/>
  <c r="H86" i="3"/>
  <c r="D86" i="3"/>
  <c r="C86" i="3"/>
  <c r="B86" i="3"/>
  <c r="I85" i="3"/>
  <c r="H85" i="3"/>
  <c r="G85" i="3"/>
  <c r="D85" i="3"/>
  <c r="C85" i="3"/>
  <c r="I84" i="3"/>
  <c r="H84" i="3"/>
  <c r="G84" i="3"/>
  <c r="D84" i="3"/>
  <c r="C84" i="3"/>
  <c r="B84" i="3"/>
  <c r="I83" i="3"/>
  <c r="H83" i="3"/>
  <c r="G83" i="3"/>
  <c r="D83" i="3"/>
  <c r="C83" i="3"/>
  <c r="B83" i="3"/>
  <c r="D82" i="3"/>
  <c r="C82" i="3"/>
  <c r="B82" i="3"/>
  <c r="I81" i="3"/>
  <c r="H81" i="3"/>
  <c r="I80" i="3"/>
  <c r="H80" i="3"/>
  <c r="G80" i="3"/>
  <c r="D80" i="3"/>
  <c r="C80" i="3"/>
  <c r="B80" i="3"/>
  <c r="I79" i="3"/>
  <c r="H79" i="3"/>
  <c r="G79" i="3"/>
  <c r="I78" i="3"/>
  <c r="H78" i="3"/>
  <c r="D78" i="3"/>
  <c r="C78" i="3"/>
  <c r="B78" i="3"/>
  <c r="I77" i="3"/>
  <c r="H77" i="3"/>
  <c r="D77" i="3"/>
  <c r="C77" i="3"/>
  <c r="I76" i="3"/>
  <c r="H76" i="3"/>
  <c r="D76" i="3"/>
  <c r="C76" i="3"/>
  <c r="B76" i="3"/>
  <c r="I75" i="3"/>
  <c r="H75" i="3"/>
  <c r="D75" i="3"/>
  <c r="C75" i="3"/>
  <c r="B75" i="3"/>
  <c r="I74" i="3"/>
  <c r="H74" i="3"/>
  <c r="G74" i="3"/>
  <c r="D74" i="3"/>
  <c r="C74" i="3"/>
  <c r="I73" i="3"/>
  <c r="H73" i="3"/>
  <c r="G73" i="3"/>
  <c r="D73" i="3"/>
  <c r="C73" i="3"/>
  <c r="B73" i="3"/>
  <c r="I72" i="3"/>
  <c r="H72" i="3"/>
  <c r="G72" i="3"/>
  <c r="D72" i="3"/>
  <c r="C72" i="3"/>
  <c r="B72" i="3"/>
  <c r="I52" i="3"/>
  <c r="H52" i="3"/>
  <c r="D52" i="3"/>
  <c r="C52" i="3"/>
  <c r="B52" i="3"/>
  <c r="I51" i="3"/>
  <c r="H51" i="3"/>
  <c r="C51" i="3"/>
  <c r="I50" i="3"/>
  <c r="H50" i="3"/>
  <c r="G50" i="3"/>
  <c r="D50" i="3"/>
  <c r="C50" i="3"/>
  <c r="B50" i="3"/>
  <c r="I49" i="3"/>
  <c r="H49" i="3"/>
  <c r="G49" i="3"/>
  <c r="D49" i="3"/>
  <c r="C49" i="3"/>
  <c r="I48" i="3"/>
  <c r="H48" i="3"/>
  <c r="D48" i="3"/>
  <c r="C48" i="3"/>
  <c r="B48" i="3"/>
  <c r="I47" i="3"/>
  <c r="H47" i="3"/>
  <c r="D47" i="3"/>
  <c r="C47" i="3"/>
  <c r="I46" i="3"/>
  <c r="H46" i="3"/>
  <c r="D46" i="3"/>
  <c r="C46" i="3"/>
  <c r="I45" i="3"/>
  <c r="H45" i="3"/>
  <c r="D45" i="3"/>
  <c r="C45" i="3"/>
  <c r="C43" i="3"/>
  <c r="B43" i="3"/>
  <c r="I42" i="3"/>
  <c r="H42" i="3"/>
  <c r="G42" i="3"/>
  <c r="I41" i="3"/>
  <c r="H41" i="3"/>
  <c r="G41" i="3"/>
  <c r="C41" i="3"/>
  <c r="I40" i="3"/>
  <c r="H40" i="3"/>
  <c r="G40" i="3"/>
  <c r="D40" i="3"/>
  <c r="C40" i="3"/>
  <c r="B40" i="3"/>
  <c r="I39" i="3"/>
  <c r="H39" i="3"/>
  <c r="D39" i="3"/>
  <c r="C39" i="3"/>
  <c r="I38" i="3"/>
  <c r="H38" i="3"/>
  <c r="D38" i="3"/>
  <c r="C38" i="3"/>
  <c r="B38" i="3"/>
  <c r="I26" i="3"/>
  <c r="D26" i="3"/>
  <c r="C26" i="3"/>
  <c r="B26" i="3"/>
  <c r="I25" i="3"/>
  <c r="H25" i="3"/>
  <c r="D25" i="3"/>
  <c r="C25" i="3"/>
  <c r="B25" i="3"/>
  <c r="I24" i="3"/>
  <c r="H24" i="3"/>
  <c r="G24" i="3"/>
  <c r="D24" i="3"/>
  <c r="C24" i="3"/>
  <c r="B24" i="3"/>
  <c r="I23" i="3"/>
  <c r="H23" i="3"/>
  <c r="D23" i="3"/>
  <c r="C23" i="3"/>
  <c r="I22" i="3"/>
  <c r="H22" i="3"/>
  <c r="G22" i="3"/>
  <c r="D22" i="3"/>
  <c r="C22" i="3"/>
  <c r="I21" i="3"/>
  <c r="H21" i="3"/>
  <c r="D21" i="3"/>
  <c r="C21" i="3"/>
  <c r="I20" i="3"/>
  <c r="H20" i="3"/>
  <c r="G20" i="3"/>
  <c r="D20" i="3"/>
  <c r="C20" i="3"/>
  <c r="B20" i="3"/>
  <c r="I19" i="3"/>
  <c r="H19" i="3"/>
  <c r="G19" i="3"/>
  <c r="D19" i="3"/>
  <c r="C19" i="3"/>
  <c r="B19" i="3"/>
  <c r="I18" i="3"/>
  <c r="H18" i="3"/>
  <c r="G18" i="3"/>
  <c r="D18" i="3"/>
  <c r="C18" i="3"/>
  <c r="B18" i="3"/>
  <c r="I17" i="3"/>
  <c r="H17" i="3"/>
  <c r="D17" i="3"/>
  <c r="C17" i="3"/>
  <c r="D12" i="3"/>
  <c r="C12" i="3"/>
  <c r="I11" i="3"/>
  <c r="H11" i="3"/>
  <c r="G11" i="3"/>
  <c r="D11" i="3"/>
  <c r="C11" i="3"/>
  <c r="I10" i="3"/>
  <c r="H10" i="3"/>
  <c r="G10" i="3"/>
  <c r="D10" i="3"/>
  <c r="C10" i="3"/>
  <c r="B10" i="3"/>
  <c r="I9" i="3"/>
  <c r="H9" i="3"/>
  <c r="G9" i="3"/>
  <c r="D9" i="3"/>
  <c r="C9" i="3"/>
  <c r="B9" i="3"/>
  <c r="I8" i="3"/>
  <c r="H8" i="3"/>
  <c r="G8" i="3"/>
  <c r="D8" i="3"/>
  <c r="C8" i="3"/>
  <c r="I7" i="3"/>
  <c r="H7" i="3"/>
  <c r="G7" i="3"/>
  <c r="D7" i="3"/>
  <c r="C7" i="3"/>
  <c r="B7" i="3"/>
  <c r="I6" i="3"/>
  <c r="H6" i="3"/>
  <c r="G6" i="3"/>
  <c r="D6" i="3"/>
  <c r="C6" i="3"/>
  <c r="B6" i="3"/>
  <c r="I5" i="3"/>
  <c r="H5" i="3"/>
  <c r="G5" i="3"/>
  <c r="D5" i="3"/>
  <c r="C5" i="3"/>
  <c r="B5" i="3"/>
  <c r="I4" i="3"/>
  <c r="H4" i="3"/>
  <c r="G4" i="3"/>
  <c r="D4" i="3"/>
  <c r="C4" i="3"/>
  <c r="B4" i="3"/>
  <c r="I3" i="3"/>
  <c r="H3" i="3"/>
  <c r="D3" i="3"/>
  <c r="C3" i="3"/>
  <c r="B3" i="3"/>
  <c r="I942" i="18"/>
  <c r="D942" i="18"/>
  <c r="I862" i="18"/>
  <c r="D862" i="18"/>
  <c r="I771" i="18"/>
  <c r="D771" i="18"/>
  <c r="I692" i="18"/>
  <c r="D692" i="18"/>
  <c r="I587" i="18"/>
  <c r="D587" i="18"/>
  <c r="I521" i="18"/>
  <c r="D521" i="18"/>
  <c r="I487" i="18"/>
  <c r="D487" i="18"/>
  <c r="I379" i="18"/>
  <c r="D379" i="18"/>
  <c r="I282" i="18"/>
  <c r="D282" i="18"/>
  <c r="I201" i="18"/>
  <c r="D201" i="18"/>
  <c r="I159" i="18"/>
  <c r="D159" i="18"/>
  <c r="I121" i="18"/>
  <c r="D121" i="18"/>
  <c r="I98" i="18"/>
  <c r="D98" i="18"/>
  <c r="I61" i="18"/>
  <c r="D61" i="18"/>
  <c r="I33" i="18"/>
  <c r="D33" i="18"/>
  <c r="D3723" i="1"/>
  <c r="D3555" i="1"/>
  <c r="D3466" i="1"/>
  <c r="D3188" i="1"/>
  <c r="D3126" i="1"/>
  <c r="D2810" i="1"/>
  <c r="D2576" i="1"/>
  <c r="D2460" i="1"/>
  <c r="D2392" i="1"/>
  <c r="D1941" i="1"/>
  <c r="D1916" i="1"/>
  <c r="D1734" i="1"/>
  <c r="D1620" i="1"/>
  <c r="D1515" i="1"/>
  <c r="D1404" i="1"/>
  <c r="D1352" i="1"/>
  <c r="D1064" i="1"/>
  <c r="D944" i="1"/>
  <c r="D809" i="1"/>
  <c r="D642" i="1"/>
  <c r="D612" i="1"/>
  <c r="D465" i="1"/>
  <c r="D297" i="1"/>
  <c r="D167" i="1"/>
  <c r="D145" i="1"/>
  <c r="D3616" i="1"/>
</calcChain>
</file>

<file path=xl/sharedStrings.xml><?xml version="1.0" encoding="utf-8"?>
<sst xmlns="http://schemas.openxmlformats.org/spreadsheetml/2006/main" count="16409" uniqueCount="4966">
  <si>
    <t>43 m 20</t>
  </si>
  <si>
    <t>39 m 98</t>
  </si>
  <si>
    <t>39 m 14</t>
  </si>
  <si>
    <t>37 m 55</t>
  </si>
  <si>
    <t>32 m 54</t>
  </si>
  <si>
    <t>51 m 30</t>
  </si>
  <si>
    <t>50 m 18</t>
  </si>
  <si>
    <t>48 m 56</t>
  </si>
  <si>
    <t>48 m 31</t>
  </si>
  <si>
    <t>47 m 96</t>
  </si>
  <si>
    <t>10"35</t>
  </si>
  <si>
    <t>10 m 55</t>
  </si>
  <si>
    <t>4 m 47</t>
  </si>
  <si>
    <t>5 m 45</t>
  </si>
  <si>
    <t>2 m 61</t>
  </si>
  <si>
    <t>28"30</t>
  </si>
  <si>
    <t>27"09</t>
  </si>
  <si>
    <t>10 m 59</t>
  </si>
  <si>
    <t>8"94</t>
  </si>
  <si>
    <t>53"85</t>
  </si>
  <si>
    <t>12 m 64</t>
  </si>
  <si>
    <t>8'10"44</t>
  </si>
  <si>
    <t>3 m 10</t>
  </si>
  <si>
    <t>5 m 58</t>
  </si>
  <si>
    <t>7"20</t>
  </si>
  <si>
    <t>10"83</t>
  </si>
  <si>
    <t>7 m 46</t>
  </si>
  <si>
    <t>3 m 91</t>
  </si>
  <si>
    <t>12"74</t>
  </si>
  <si>
    <t>45 m 62</t>
  </si>
  <si>
    <t>45 m 06</t>
  </si>
  <si>
    <t>HENDRICK</t>
  </si>
  <si>
    <t>Nonathlon</t>
  </si>
  <si>
    <t>5037 pts</t>
  </si>
  <si>
    <t>4522 Pts</t>
  </si>
  <si>
    <t>4318 pts</t>
  </si>
  <si>
    <t>3958 pts</t>
  </si>
  <si>
    <t>3796 pts</t>
  </si>
  <si>
    <t>3449 pts</t>
  </si>
  <si>
    <t>4 X 100 m</t>
  </si>
  <si>
    <t>4 X 800 m</t>
  </si>
  <si>
    <t xml:space="preserve">MOXHET </t>
  </si>
  <si>
    <t xml:space="preserve">MEURENS </t>
  </si>
  <si>
    <t>8.21.38</t>
  </si>
  <si>
    <t>LejacquesRotheudtRandaxheBragard</t>
  </si>
  <si>
    <t>2.36.68</t>
  </si>
  <si>
    <t>Scolaires F</t>
  </si>
  <si>
    <t>JADOT</t>
  </si>
  <si>
    <t>Marie Charlotte</t>
  </si>
  <si>
    <t>2.20.56</t>
  </si>
  <si>
    <t>39 m 86</t>
  </si>
  <si>
    <t xml:space="preserve">  889 pts</t>
  </si>
  <si>
    <t>1.52.74</t>
  </si>
  <si>
    <t>2.21.57</t>
  </si>
  <si>
    <t>2.23.43</t>
  </si>
  <si>
    <t>2.56.1</t>
  </si>
  <si>
    <t>4.49.0</t>
  </si>
  <si>
    <t>Isabelle</t>
  </si>
  <si>
    <t>5'28"0</t>
  </si>
  <si>
    <t>5.28.0</t>
  </si>
  <si>
    <t>5.43.9</t>
  </si>
  <si>
    <t>3.53.82</t>
  </si>
  <si>
    <t>10.34.76</t>
  </si>
  <si>
    <t>10.56.26</t>
  </si>
  <si>
    <t>14.89</t>
  </si>
  <si>
    <t>15.23</t>
  </si>
  <si>
    <t>15.31</t>
  </si>
  <si>
    <t>15.8</t>
  </si>
  <si>
    <t>400 M H</t>
  </si>
  <si>
    <t>1 m 62</t>
  </si>
  <si>
    <t>1 m 61</t>
  </si>
  <si>
    <t>1 m 56</t>
  </si>
  <si>
    <t>3 m 70</t>
  </si>
  <si>
    <t>3 m 01</t>
  </si>
  <si>
    <t>Séverine</t>
  </si>
  <si>
    <t xml:space="preserve">  9 m 92</t>
  </si>
  <si>
    <t>5 m 54</t>
  </si>
  <si>
    <t>5 m 53</t>
  </si>
  <si>
    <t>5 m 47</t>
  </si>
  <si>
    <t>5 m 25</t>
  </si>
  <si>
    <t>5 m 21</t>
  </si>
  <si>
    <t>Triple-saut</t>
  </si>
  <si>
    <t>11 m 22</t>
  </si>
  <si>
    <t>10 m 66</t>
  </si>
  <si>
    <t>10 m 13</t>
  </si>
  <si>
    <t>12"02</t>
  </si>
  <si>
    <t>3 m 69</t>
  </si>
  <si>
    <t>HERBILLON</t>
  </si>
  <si>
    <t>5 m 36</t>
  </si>
  <si>
    <t>3 m 11</t>
  </si>
  <si>
    <t>2 m 85</t>
  </si>
  <si>
    <t>Mickaël</t>
  </si>
  <si>
    <t>5 m 96</t>
  </si>
  <si>
    <t>5 m 76</t>
  </si>
  <si>
    <t>3.05.09</t>
  </si>
  <si>
    <t>10 m 27</t>
  </si>
  <si>
    <t>10 m 12</t>
  </si>
  <si>
    <t>11 m 31</t>
  </si>
  <si>
    <t>11 m 29</t>
  </si>
  <si>
    <t>11 m 06</t>
  </si>
  <si>
    <t>10 m 50</t>
  </si>
  <si>
    <t>10 m 16</t>
  </si>
  <si>
    <t>33 m 90</t>
  </si>
  <si>
    <t>30 m 02</t>
  </si>
  <si>
    <t>39 m 53</t>
  </si>
  <si>
    <t>29 m 74</t>
  </si>
  <si>
    <t>29 m 60</t>
  </si>
  <si>
    <t>28 m 54</t>
  </si>
  <si>
    <t>37 m 60</t>
  </si>
  <si>
    <t>33 m 76</t>
  </si>
  <si>
    <t>31 m 00</t>
  </si>
  <si>
    <t>30 m 70</t>
  </si>
  <si>
    <t>28 m 90</t>
  </si>
  <si>
    <t>Heptathlon</t>
  </si>
  <si>
    <t>4534 pts</t>
  </si>
  <si>
    <t>10.33.13</t>
  </si>
  <si>
    <t>2 m 10</t>
  </si>
  <si>
    <t>4534 Pts</t>
  </si>
  <si>
    <t>4352 Pts</t>
  </si>
  <si>
    <t>4257 Pts</t>
  </si>
  <si>
    <t>4114 Pts</t>
  </si>
  <si>
    <t>3951 Pts</t>
  </si>
  <si>
    <t>3759 pts</t>
  </si>
  <si>
    <t>4 X 100</t>
  </si>
  <si>
    <t>4 x 100 m</t>
  </si>
  <si>
    <t>Anouck Anne Mary Anne L</t>
  </si>
  <si>
    <t>Juniors H</t>
  </si>
  <si>
    <t>NOIRFALISE</t>
  </si>
  <si>
    <t xml:space="preserve">QUALIZZA </t>
  </si>
  <si>
    <t>49.69</t>
  </si>
  <si>
    <t>50.04</t>
  </si>
  <si>
    <t>50.13</t>
  </si>
  <si>
    <t>51.8</t>
  </si>
  <si>
    <t>COLLIGNON</t>
  </si>
  <si>
    <t>1.55.03</t>
  </si>
  <si>
    <t>1.57.28</t>
  </si>
  <si>
    <t>1.58.03</t>
  </si>
  <si>
    <t>KETS</t>
  </si>
  <si>
    <t>4.26.03</t>
  </si>
  <si>
    <t>4.30.3</t>
  </si>
  <si>
    <t>4.32.9</t>
  </si>
  <si>
    <t>4.38.9</t>
  </si>
  <si>
    <t>2.26.9</t>
  </si>
  <si>
    <t>2.32.4</t>
  </si>
  <si>
    <t>2.33.11</t>
  </si>
  <si>
    <t>2.33.89</t>
  </si>
  <si>
    <t>2.37.8</t>
  </si>
  <si>
    <t>5.46.0</t>
  </si>
  <si>
    <t>5.49.92</t>
  </si>
  <si>
    <t>LARDINOIS</t>
  </si>
  <si>
    <t>6.12.7</t>
  </si>
  <si>
    <t>6.12.8</t>
  </si>
  <si>
    <t>3.56.84</t>
  </si>
  <si>
    <t>4.00.48</t>
  </si>
  <si>
    <t>4.05.2</t>
  </si>
  <si>
    <t>8.38.2</t>
  </si>
  <si>
    <t>8.45.52</t>
  </si>
  <si>
    <t>8.54.64</t>
  </si>
  <si>
    <t>5000 M</t>
  </si>
  <si>
    <t>14.56.5</t>
  </si>
  <si>
    <t>15.34.94</t>
  </si>
  <si>
    <t>15.45.17</t>
  </si>
  <si>
    <t>10000 M</t>
  </si>
  <si>
    <t>33.00.1</t>
  </si>
  <si>
    <t>9.84</t>
  </si>
  <si>
    <t>33.18.0</t>
  </si>
  <si>
    <t>33.40.9</t>
  </si>
  <si>
    <t>59.07</t>
  </si>
  <si>
    <t>2000 M steeple</t>
  </si>
  <si>
    <t>2000 M ST</t>
  </si>
  <si>
    <t>6.43.80</t>
  </si>
  <si>
    <t>6.46.8</t>
  </si>
  <si>
    <t>3000 M steeple</t>
  </si>
  <si>
    <t>3000 M ST</t>
  </si>
  <si>
    <t>10.03.98</t>
  </si>
  <si>
    <t>10.24.48</t>
  </si>
  <si>
    <t>10.35.4</t>
  </si>
  <si>
    <t>1 m 90</t>
  </si>
  <si>
    <t>3 m 90</t>
  </si>
  <si>
    <t>3 m 80</t>
  </si>
  <si>
    <t>3 m 51</t>
  </si>
  <si>
    <t>7 m 04</t>
  </si>
  <si>
    <t>6 m 91</t>
  </si>
  <si>
    <t>6 m 34</t>
  </si>
  <si>
    <t>6 m 31</t>
  </si>
  <si>
    <t>Triple -Saut</t>
  </si>
  <si>
    <t>13 m 44</t>
  </si>
  <si>
    <t>12 m 32</t>
  </si>
  <si>
    <t>26 m 60</t>
  </si>
  <si>
    <t>14 m 29</t>
  </si>
  <si>
    <t>12 m 15</t>
  </si>
  <si>
    <t>11 m 87</t>
  </si>
  <si>
    <t>5.55.3</t>
  </si>
  <si>
    <t>7'04"68</t>
  </si>
  <si>
    <t>7.04.68</t>
  </si>
  <si>
    <t>2.24.24</t>
  </si>
  <si>
    <t>23"90</t>
  </si>
  <si>
    <t>23.90</t>
  </si>
  <si>
    <t>8.98</t>
  </si>
  <si>
    <t>26.80</t>
  </si>
  <si>
    <t>26.74</t>
  </si>
  <si>
    <t>5.02.08</t>
  </si>
  <si>
    <t>36.1</t>
  </si>
  <si>
    <t>36.94</t>
  </si>
  <si>
    <t>37.86</t>
  </si>
  <si>
    <t>37.8</t>
  </si>
  <si>
    <t>38.2</t>
  </si>
  <si>
    <t>5.56.10</t>
  </si>
  <si>
    <t>15.82</t>
  </si>
  <si>
    <t>60.39</t>
  </si>
  <si>
    <t>41.67</t>
  </si>
  <si>
    <t>9.11.79</t>
  </si>
  <si>
    <t>9.16.56</t>
  </si>
  <si>
    <t>51.55</t>
  </si>
  <si>
    <t>51.92</t>
  </si>
  <si>
    <t>51.9</t>
  </si>
  <si>
    <t>46.99</t>
  </si>
  <si>
    <t>47.56</t>
  </si>
  <si>
    <t>47.6</t>
  </si>
  <si>
    <t>48.18</t>
  </si>
  <si>
    <t>48.33</t>
  </si>
  <si>
    <t>48.4</t>
  </si>
  <si>
    <t>49.95</t>
  </si>
  <si>
    <t>25.9</t>
  </si>
  <si>
    <t>26.18</t>
  </si>
  <si>
    <t>26.54</t>
  </si>
  <si>
    <t>26.94</t>
  </si>
  <si>
    <t>27.04</t>
  </si>
  <si>
    <t>43.9</t>
  </si>
  <si>
    <t>36.7</t>
  </si>
  <si>
    <t>11.58</t>
  </si>
  <si>
    <t>41 m 72</t>
  </si>
  <si>
    <t>32 m 76</t>
  </si>
  <si>
    <t>28 m 86</t>
  </si>
  <si>
    <t>27 m 14</t>
  </si>
  <si>
    <t>51 m 78</t>
  </si>
  <si>
    <t>43 m 30</t>
  </si>
  <si>
    <t>43 m 14</t>
  </si>
  <si>
    <t>42 m 24</t>
  </si>
  <si>
    <t>41 m 80</t>
  </si>
  <si>
    <t>3048 pts</t>
  </si>
  <si>
    <t>Décathlon</t>
  </si>
  <si>
    <t>4.27.10</t>
  </si>
  <si>
    <t>6294 pts</t>
  </si>
  <si>
    <t>5061 pts</t>
  </si>
  <si>
    <t>5028 pts</t>
  </si>
  <si>
    <t>4700 pts</t>
  </si>
  <si>
    <t xml:space="preserve">BONHOMME </t>
  </si>
  <si>
    <t>4259 pts</t>
  </si>
  <si>
    <t>4 x 400 M</t>
  </si>
  <si>
    <t>3.28.67</t>
  </si>
  <si>
    <t>Close, Aldenhoff, Provoost, Gosset</t>
  </si>
  <si>
    <t>Juniores F</t>
  </si>
  <si>
    <t>12.34</t>
  </si>
  <si>
    <t>12.39</t>
  </si>
  <si>
    <t>12.74</t>
  </si>
  <si>
    <t>12.86</t>
  </si>
  <si>
    <t>13.04</t>
  </si>
  <si>
    <t>25.25</t>
  </si>
  <si>
    <t>26.20</t>
  </si>
  <si>
    <t>26.22</t>
  </si>
  <si>
    <t>26.91</t>
  </si>
  <si>
    <t>42.67</t>
  </si>
  <si>
    <t>56.64</t>
  </si>
  <si>
    <t>63.97</t>
  </si>
  <si>
    <t>2.26.37</t>
  </si>
  <si>
    <t>POUWELS</t>
  </si>
  <si>
    <t>Marie-Lise</t>
  </si>
  <si>
    <t>2.27.4</t>
  </si>
  <si>
    <t>5.35.70</t>
  </si>
  <si>
    <t>3.12.5</t>
  </si>
  <si>
    <t>11.26.85</t>
  </si>
  <si>
    <t>61.95</t>
  </si>
  <si>
    <t>71.08</t>
  </si>
  <si>
    <t>2 m 81</t>
  </si>
  <si>
    <t>5 m 90</t>
  </si>
  <si>
    <t>5 m 67</t>
  </si>
  <si>
    <t>5 m 46</t>
  </si>
  <si>
    <t>5 m 48</t>
  </si>
  <si>
    <t>5 m 39</t>
  </si>
  <si>
    <t>11 m 59</t>
  </si>
  <si>
    <t>10 m 82</t>
  </si>
  <si>
    <t>10 m 52</t>
  </si>
  <si>
    <t>10 m 15</t>
  </si>
  <si>
    <t xml:space="preserve">10 m 94 </t>
  </si>
  <si>
    <t>10 m 46</t>
  </si>
  <si>
    <t>40 m 14</t>
  </si>
  <si>
    <t>32 m 32</t>
  </si>
  <si>
    <t>30 m 24</t>
  </si>
  <si>
    <t>1 m 53</t>
  </si>
  <si>
    <t>12 m 25</t>
  </si>
  <si>
    <t>3078 pts</t>
  </si>
  <si>
    <t>9 m 11</t>
  </si>
  <si>
    <t>2'53"26</t>
  </si>
  <si>
    <t>2 m 40</t>
  </si>
  <si>
    <t>4639 pts</t>
  </si>
  <si>
    <t>2'51"99</t>
  </si>
  <si>
    <t>9 m 52</t>
  </si>
  <si>
    <t>9"23</t>
  </si>
  <si>
    <t>1'48"66</t>
  </si>
  <si>
    <t>6 m 46</t>
  </si>
  <si>
    <t>10 m 41</t>
  </si>
  <si>
    <t>5'00"11</t>
  </si>
  <si>
    <t>4 m 40</t>
  </si>
  <si>
    <t>29 m 70</t>
  </si>
  <si>
    <t>26 m 64</t>
  </si>
  <si>
    <t>35 m 90</t>
  </si>
  <si>
    <t>32 m 58</t>
  </si>
  <si>
    <t>32 m 18</t>
  </si>
  <si>
    <t>30 m 38</t>
  </si>
  <si>
    <t>HERCKENS</t>
  </si>
  <si>
    <t>29 m 92</t>
  </si>
  <si>
    <t>4554 pts</t>
  </si>
  <si>
    <t>3532 pts</t>
  </si>
  <si>
    <t>Seniors H</t>
  </si>
  <si>
    <t>MAGAR</t>
  </si>
  <si>
    <t>Flavien</t>
  </si>
  <si>
    <t>48.1</t>
  </si>
  <si>
    <t>50.53</t>
  </si>
  <si>
    <t>50.89</t>
  </si>
  <si>
    <t>POLMANS</t>
  </si>
  <si>
    <t>51.1</t>
  </si>
  <si>
    <t>28 m 49</t>
  </si>
  <si>
    <t>BIEMAR</t>
  </si>
  <si>
    <t>Christian</t>
  </si>
  <si>
    <t>1.51.30</t>
  </si>
  <si>
    <t>1.56.29</t>
  </si>
  <si>
    <t>10.89</t>
  </si>
  <si>
    <t>1.56.54</t>
  </si>
  <si>
    <t>Michel</t>
  </si>
  <si>
    <t>STAS</t>
  </si>
  <si>
    <t>VANDERSYPPE</t>
  </si>
  <si>
    <t>Martin</t>
  </si>
  <si>
    <t>FAYS</t>
  </si>
  <si>
    <t>4.14.4</t>
  </si>
  <si>
    <t>4.20.35</t>
  </si>
  <si>
    <t>4.33.4</t>
  </si>
  <si>
    <t>GIGOT</t>
  </si>
  <si>
    <t>Jean-Marc</t>
  </si>
  <si>
    <t>4.40.0</t>
  </si>
  <si>
    <t>VANDEVELDE</t>
  </si>
  <si>
    <t>4085 pts</t>
  </si>
  <si>
    <t>depuis 2005</t>
  </si>
  <si>
    <t>Jean-CLaude</t>
  </si>
  <si>
    <t>NISSEN</t>
  </si>
  <si>
    <t>Jean</t>
  </si>
  <si>
    <t>2.25.19</t>
  </si>
  <si>
    <t>2.34.3</t>
  </si>
  <si>
    <t>CULOT</t>
  </si>
  <si>
    <t>2.34.55</t>
  </si>
  <si>
    <t>ROUCEAU</t>
  </si>
  <si>
    <t>2.37.44</t>
  </si>
  <si>
    <t>2.37.5</t>
  </si>
  <si>
    <t>2.37.7</t>
  </si>
  <si>
    <t>3.41.53</t>
  </si>
  <si>
    <t>3.58.5</t>
  </si>
  <si>
    <t>60.81</t>
  </si>
  <si>
    <t>64.36</t>
  </si>
  <si>
    <t>64.2</t>
  </si>
  <si>
    <t>VANDERCAMMEN  Alain</t>
  </si>
  <si>
    <t>60.77</t>
  </si>
  <si>
    <t>59.17</t>
  </si>
  <si>
    <t>58.86</t>
  </si>
  <si>
    <t>54.8</t>
  </si>
  <si>
    <t>58.99</t>
  </si>
  <si>
    <t>5.10.32</t>
  </si>
  <si>
    <t>MALHERBE</t>
  </si>
  <si>
    <t>André</t>
  </si>
  <si>
    <t>5.12.42</t>
  </si>
  <si>
    <t>4 m 05</t>
  </si>
  <si>
    <t>5.59.0</t>
  </si>
  <si>
    <t>5.59.7</t>
  </si>
  <si>
    <r>
      <t>G</t>
    </r>
    <r>
      <rPr>
        <sz val="10"/>
        <rFont val="Times New Roman"/>
        <family val="1"/>
      </rPr>
      <t>régory</t>
    </r>
  </si>
  <si>
    <t>6.04.10</t>
  </si>
  <si>
    <t>7.56.54</t>
  </si>
  <si>
    <t>3 m 49</t>
  </si>
  <si>
    <t>8.08.27</t>
  </si>
  <si>
    <t>8.20.97</t>
  </si>
  <si>
    <t>8.31.15</t>
  </si>
  <si>
    <t>PHILIPPE</t>
  </si>
  <si>
    <t>José</t>
  </si>
  <si>
    <t>13.54.8</t>
  </si>
  <si>
    <t>13.55.15</t>
  </si>
  <si>
    <t xml:space="preserve">STAS </t>
  </si>
  <si>
    <t>14.15.6</t>
  </si>
  <si>
    <t>14.38.92</t>
  </si>
  <si>
    <t>14.48.76</t>
  </si>
  <si>
    <t>Jean-Claude</t>
  </si>
  <si>
    <t>29.16.60</t>
  </si>
  <si>
    <t>29.30.35</t>
  </si>
  <si>
    <t>29.53.7</t>
  </si>
  <si>
    <t>31.19.38</t>
  </si>
  <si>
    <t>Marc</t>
  </si>
  <si>
    <t>Heure</t>
  </si>
  <si>
    <t>18640 m</t>
  </si>
  <si>
    <t>WADELEUX</t>
  </si>
  <si>
    <t>Paul</t>
  </si>
  <si>
    <t>CABAY</t>
  </si>
  <si>
    <t>Marathon</t>
  </si>
  <si>
    <t>2.28.16</t>
  </si>
  <si>
    <t>2.28.29</t>
  </si>
  <si>
    <t>2.33.46</t>
  </si>
  <si>
    <t>Chritian</t>
  </si>
  <si>
    <t>2.33.30</t>
  </si>
  <si>
    <t>2.44.18</t>
  </si>
  <si>
    <t>2.44.48</t>
  </si>
  <si>
    <t>NIZET</t>
  </si>
  <si>
    <t>D'HOKER</t>
  </si>
  <si>
    <t>Georges</t>
  </si>
  <si>
    <t>10.09.62</t>
  </si>
  <si>
    <t>DOUMEN</t>
  </si>
  <si>
    <t>11.43.86</t>
  </si>
  <si>
    <t>BAGGIO</t>
  </si>
  <si>
    <t>Livio</t>
  </si>
  <si>
    <t>1 m 95</t>
  </si>
  <si>
    <t>1 m 91</t>
  </si>
  <si>
    <t>4 m 50</t>
  </si>
  <si>
    <t>4 m 10</t>
  </si>
  <si>
    <t>WATELET</t>
  </si>
  <si>
    <t>GRAILET</t>
  </si>
  <si>
    <t>6 m 53</t>
  </si>
  <si>
    <t>6 m 48</t>
  </si>
  <si>
    <t xml:space="preserve">PLUNUS </t>
  </si>
  <si>
    <t>6 m 36</t>
  </si>
  <si>
    <t xml:space="preserve"> David</t>
  </si>
  <si>
    <t>12 m 33</t>
  </si>
  <si>
    <t>13 m 21</t>
  </si>
  <si>
    <t>12 m 76</t>
  </si>
  <si>
    <t>TADINO</t>
  </si>
  <si>
    <t>SCHUMACHER</t>
  </si>
  <si>
    <t>Marcel</t>
  </si>
  <si>
    <t>12 m 07</t>
  </si>
  <si>
    <t>Albert</t>
  </si>
  <si>
    <t>11 m 94</t>
  </si>
  <si>
    <t>11 m 85</t>
  </si>
  <si>
    <t>40 m 64</t>
  </si>
  <si>
    <t>37 m 52</t>
  </si>
  <si>
    <t>37 m 04</t>
  </si>
  <si>
    <t>Joel</t>
  </si>
  <si>
    <t>35 m 76</t>
  </si>
  <si>
    <t>33 m 47</t>
  </si>
  <si>
    <t>33 m 22</t>
  </si>
  <si>
    <t>32 m 72</t>
  </si>
  <si>
    <t>12"00</t>
  </si>
  <si>
    <t>3 m 25</t>
  </si>
  <si>
    <t>10"68</t>
  </si>
  <si>
    <t>10"72</t>
  </si>
  <si>
    <t>26"32</t>
  </si>
  <si>
    <t>3 m 85</t>
  </si>
  <si>
    <t>1 m 74</t>
  </si>
  <si>
    <t>6 m 24</t>
  </si>
  <si>
    <t>5'04"08</t>
  </si>
  <si>
    <t>5'05"39</t>
  </si>
  <si>
    <t>4'07"82</t>
  </si>
  <si>
    <t>2'18"15</t>
  </si>
  <si>
    <t>2654 pts</t>
  </si>
  <si>
    <t>1 m 36</t>
  </si>
  <si>
    <t>3 m 68</t>
  </si>
  <si>
    <t xml:space="preserve">CRETS </t>
  </si>
  <si>
    <t>56 m 01</t>
  </si>
  <si>
    <t>VANLAETHEM</t>
  </si>
  <si>
    <t>Pol</t>
  </si>
  <si>
    <t>48 m 80</t>
  </si>
  <si>
    <t>5031 pts</t>
  </si>
  <si>
    <t>48 m 68</t>
  </si>
  <si>
    <t>48 m 30</t>
  </si>
  <si>
    <t>47 m 74</t>
  </si>
  <si>
    <t>38.69</t>
  </si>
  <si>
    <t>38.06</t>
  </si>
  <si>
    <t>46 m 76</t>
  </si>
  <si>
    <t>28 m 27</t>
  </si>
  <si>
    <t>Decathlon</t>
  </si>
  <si>
    <t>6482 Pts</t>
  </si>
  <si>
    <t>6482 pts</t>
  </si>
  <si>
    <t>5492 pts</t>
  </si>
  <si>
    <t>3.26.5</t>
  </si>
  <si>
    <t>4.00.57</t>
  </si>
  <si>
    <t>16.58.81</t>
  </si>
  <si>
    <t>Seniores F</t>
  </si>
  <si>
    <t>19.6</t>
  </si>
  <si>
    <t>DULLIER</t>
  </si>
  <si>
    <t>Cyrielle</t>
  </si>
  <si>
    <t>JACQUEMIN</t>
  </si>
  <si>
    <t>Nadine</t>
  </si>
  <si>
    <t>2.25.10</t>
  </si>
  <si>
    <t>Clément</t>
  </si>
  <si>
    <t>3 m 65</t>
  </si>
  <si>
    <t>2.27.36</t>
  </si>
  <si>
    <t>2.32.54</t>
  </si>
  <si>
    <t>2.35.95</t>
  </si>
  <si>
    <t>5.37.1</t>
  </si>
  <si>
    <t>Huynen,Demez,Roquet,Baudinet</t>
  </si>
  <si>
    <t>5.38.98</t>
  </si>
  <si>
    <t>6.04.05</t>
  </si>
  <si>
    <t>3.32.3</t>
  </si>
  <si>
    <t>5.02.54</t>
  </si>
  <si>
    <t>HAGELSTEIN</t>
  </si>
  <si>
    <t>Lucienne</t>
  </si>
  <si>
    <t>5.13.41</t>
  </si>
  <si>
    <t>FREDERICH</t>
  </si>
  <si>
    <t>FAFCHAMPS</t>
  </si>
  <si>
    <t>Claudine</t>
  </si>
  <si>
    <t>8.09.83</t>
  </si>
  <si>
    <t>11.01.55</t>
  </si>
  <si>
    <t>11.04.95</t>
  </si>
  <si>
    <t>19.14.4</t>
  </si>
  <si>
    <t>19.43.13</t>
  </si>
  <si>
    <t>DEROUAUX</t>
  </si>
  <si>
    <t>19.49.3</t>
  </si>
  <si>
    <t>SENGER</t>
  </si>
  <si>
    <t>CORNIL</t>
  </si>
  <si>
    <t>Claude</t>
  </si>
  <si>
    <t>25 m 09</t>
  </si>
  <si>
    <t>15 m 22</t>
  </si>
  <si>
    <t>19 m 03</t>
  </si>
  <si>
    <t>41.51.22</t>
  </si>
  <si>
    <t>50 KM</t>
  </si>
  <si>
    <t>4 h 40.36</t>
  </si>
  <si>
    <t>14.55</t>
  </si>
  <si>
    <t>16.63</t>
  </si>
  <si>
    <t>16.74</t>
  </si>
  <si>
    <t>5'33"11</t>
  </si>
  <si>
    <t>5.33.11</t>
  </si>
  <si>
    <t>66.38</t>
  </si>
  <si>
    <t>72.74</t>
  </si>
  <si>
    <t>GROSJEAN</t>
  </si>
  <si>
    <t>59.00</t>
  </si>
  <si>
    <t>9.4</t>
  </si>
  <si>
    <t>9.6</t>
  </si>
  <si>
    <t>9.89</t>
  </si>
  <si>
    <t>2387 pts</t>
  </si>
  <si>
    <t xml:space="preserve">DEMEZ </t>
  </si>
  <si>
    <t>2098 pts</t>
  </si>
  <si>
    <t>2069 pts</t>
  </si>
  <si>
    <t>34 m 39</t>
  </si>
  <si>
    <t>CHABABE</t>
  </si>
  <si>
    <t>Elyna</t>
  </si>
  <si>
    <t>1374 pts</t>
  </si>
  <si>
    <t>29 m 12</t>
  </si>
  <si>
    <t>1 m 49</t>
  </si>
  <si>
    <t>16.07</t>
  </si>
  <si>
    <t>16.1</t>
  </si>
  <si>
    <t>JOB</t>
  </si>
  <si>
    <t>16.14.30</t>
  </si>
  <si>
    <t>17.09.14</t>
  </si>
  <si>
    <t>11 m 78</t>
  </si>
  <si>
    <t>69.53</t>
  </si>
  <si>
    <t>70.22</t>
  </si>
  <si>
    <t>68.73</t>
  </si>
  <si>
    <t>11.64</t>
  </si>
  <si>
    <t>5.01.31</t>
  </si>
  <si>
    <t>31 m 39</t>
  </si>
  <si>
    <t>11.20.01</t>
  </si>
  <si>
    <t>16.03</t>
  </si>
  <si>
    <t>15.75</t>
  </si>
  <si>
    <t>MOUKRIME</t>
  </si>
  <si>
    <t>Tarik</t>
  </si>
  <si>
    <t>11 m 60</t>
  </si>
  <si>
    <t>THIRY</t>
  </si>
  <si>
    <t>Alban</t>
  </si>
  <si>
    <t>LEDAIN</t>
  </si>
  <si>
    <t>CREPIN</t>
  </si>
  <si>
    <t>1 m 20</t>
  </si>
  <si>
    <t>2.00.60</t>
  </si>
  <si>
    <t xml:space="preserve">  9 m 47</t>
  </si>
  <si>
    <t xml:space="preserve">  9 m 25</t>
  </si>
  <si>
    <t>5.01.29</t>
  </si>
  <si>
    <t>3 m 72</t>
  </si>
  <si>
    <t>16.46</t>
  </si>
  <si>
    <t>3'34"39</t>
  </si>
  <si>
    <t>3.34.39</t>
  </si>
  <si>
    <t>Sasha</t>
  </si>
  <si>
    <t>SCHYNS</t>
  </si>
  <si>
    <t>Remi</t>
  </si>
  <si>
    <t>Éline</t>
  </si>
  <si>
    <t>Émilie</t>
  </si>
  <si>
    <t>PINCKAERS</t>
  </si>
  <si>
    <t>Sylvie</t>
  </si>
  <si>
    <t>8"10</t>
  </si>
  <si>
    <t>3.10.40</t>
  </si>
  <si>
    <t>1 m 38</t>
  </si>
  <si>
    <t>3 m 62</t>
  </si>
  <si>
    <t>5 m 78</t>
  </si>
  <si>
    <t>5 m 05</t>
  </si>
  <si>
    <t>11 m 91</t>
  </si>
  <si>
    <t>11 m 48</t>
  </si>
  <si>
    <t>10 m 62</t>
  </si>
  <si>
    <t>10 m 08</t>
  </si>
  <si>
    <t>10 m 57</t>
  </si>
  <si>
    <t>10 m 45</t>
  </si>
  <si>
    <t>10 m 36</t>
  </si>
  <si>
    <t>41 m 04</t>
  </si>
  <si>
    <t>34 m 77</t>
  </si>
  <si>
    <t>27 m 68</t>
  </si>
  <si>
    <t>35 m 80</t>
  </si>
  <si>
    <t>34 m 00</t>
  </si>
  <si>
    <t>31 m 70</t>
  </si>
  <si>
    <t>31 m 34</t>
  </si>
  <si>
    <t>3251 Pts</t>
  </si>
  <si>
    <t>4990 pts</t>
  </si>
  <si>
    <t>3484 Pts</t>
  </si>
  <si>
    <t>49.81</t>
  </si>
  <si>
    <t>4.08.61</t>
  </si>
  <si>
    <t>4.11.82</t>
  </si>
  <si>
    <t>PEROMET</t>
  </si>
  <si>
    <t>4.24.39</t>
  </si>
  <si>
    <t>DELEVAL</t>
  </si>
  <si>
    <t>NELIS</t>
  </si>
  <si>
    <t>10.16.1</t>
  </si>
  <si>
    <t>DEVOS</t>
  </si>
  <si>
    <t>Willy</t>
  </si>
  <si>
    <t>10.19.5</t>
  </si>
  <si>
    <t>Servais</t>
  </si>
  <si>
    <t>10.26.7</t>
  </si>
  <si>
    <t>DEMONTY</t>
  </si>
  <si>
    <t>15.54.1</t>
  </si>
  <si>
    <t>Francis</t>
  </si>
  <si>
    <t>16.58.0</t>
  </si>
  <si>
    <t>17.08.3</t>
  </si>
  <si>
    <t>17.11.0</t>
  </si>
  <si>
    <t>34.56.4</t>
  </si>
  <si>
    <t>LISMONDE</t>
  </si>
  <si>
    <t>35.17.5</t>
  </si>
  <si>
    <t>35.22.24</t>
  </si>
  <si>
    <t>CORBAYE</t>
  </si>
  <si>
    <t>35.46.6</t>
  </si>
  <si>
    <t>36.02.32</t>
  </si>
  <si>
    <t>10.55.67</t>
  </si>
  <si>
    <t>DMYTERKO</t>
  </si>
  <si>
    <t>JEUKENS</t>
  </si>
  <si>
    <t>Raymond</t>
  </si>
  <si>
    <t>ONSSELS</t>
  </si>
  <si>
    <t>2.27.47</t>
  </si>
  <si>
    <t>2.32.41</t>
  </si>
  <si>
    <t>MARTIN</t>
  </si>
  <si>
    <t>2.37.07</t>
  </si>
  <si>
    <t>2.45.48</t>
  </si>
  <si>
    <t>2.47.09</t>
  </si>
  <si>
    <t>CRAMILLON</t>
  </si>
  <si>
    <t>2.48.35</t>
  </si>
  <si>
    <t>2.49.06</t>
  </si>
  <si>
    <t>2.49.35</t>
  </si>
  <si>
    <t>4 h 20.21</t>
  </si>
  <si>
    <t>4 h 25.27</t>
  </si>
  <si>
    <t>4 h 36.21</t>
  </si>
  <si>
    <t>ARENA</t>
  </si>
  <si>
    <t>Vito</t>
  </si>
  <si>
    <t>4 h 36.23</t>
  </si>
  <si>
    <t>4 m 70</t>
  </si>
  <si>
    <t>TEFNIN</t>
  </si>
  <si>
    <t>30 m 04</t>
  </si>
  <si>
    <t>25 m 68</t>
  </si>
  <si>
    <t>12 m 01</t>
  </si>
  <si>
    <t>11 m 16</t>
  </si>
  <si>
    <t>10 m 44</t>
  </si>
  <si>
    <t>38 m 72</t>
  </si>
  <si>
    <t>35 m 39</t>
  </si>
  <si>
    <t>31 m 66</t>
  </si>
  <si>
    <t>31 m 38</t>
  </si>
  <si>
    <t>46 m 02</t>
  </si>
  <si>
    <t>2076 Pts</t>
  </si>
  <si>
    <t>Geneviève</t>
  </si>
  <si>
    <t>5 m 09</t>
  </si>
  <si>
    <t>13"54</t>
  </si>
  <si>
    <t>5.23.32</t>
  </si>
  <si>
    <t>5.36.25</t>
  </si>
  <si>
    <t>7.22.04</t>
  </si>
  <si>
    <t>7.22.60</t>
  </si>
  <si>
    <t>11.32.34</t>
  </si>
  <si>
    <t>FODOR</t>
  </si>
  <si>
    <t>Judith</t>
  </si>
  <si>
    <t>20.30.51</t>
  </si>
  <si>
    <t>20.39.9</t>
  </si>
  <si>
    <t>22.09.8</t>
  </si>
  <si>
    <t>43.11.40</t>
  </si>
  <si>
    <t>3.23.25</t>
  </si>
  <si>
    <t>3.33.19</t>
  </si>
  <si>
    <t>3.52.48</t>
  </si>
  <si>
    <t>CARABIN</t>
  </si>
  <si>
    <t>4.10.02</t>
  </si>
  <si>
    <t>50 km</t>
  </si>
  <si>
    <t>4 h 42.35</t>
  </si>
  <si>
    <t>4.55.57</t>
  </si>
  <si>
    <t>36 m 99</t>
  </si>
  <si>
    <t>40 m 00</t>
  </si>
  <si>
    <t>3.25.59</t>
  </si>
  <si>
    <t>3.00.21</t>
  </si>
  <si>
    <t xml:space="preserve">GOFFARD </t>
  </si>
  <si>
    <t xml:space="preserve">SIMONIS </t>
  </si>
  <si>
    <t>ROBERT</t>
  </si>
  <si>
    <t>28.44</t>
  </si>
  <si>
    <t xml:space="preserve">TIMSONET </t>
  </si>
  <si>
    <t>2.20.12</t>
  </si>
  <si>
    <t>Benjamines</t>
  </si>
  <si>
    <t>6.21.86</t>
  </si>
  <si>
    <t>3.11.56</t>
  </si>
  <si>
    <t>2976 pts</t>
  </si>
  <si>
    <t>SALMON</t>
  </si>
  <si>
    <t>2188 pts</t>
  </si>
  <si>
    <t xml:space="preserve">DAUBY </t>
  </si>
  <si>
    <t>MUITJENS</t>
  </si>
  <si>
    <t>Christelle</t>
  </si>
  <si>
    <t>2303 pts</t>
  </si>
  <si>
    <t>Eline</t>
  </si>
  <si>
    <t>Efraïm</t>
  </si>
  <si>
    <t>4 m 68</t>
  </si>
  <si>
    <t>BOSARD</t>
  </si>
  <si>
    <t>2401 pts</t>
  </si>
  <si>
    <t>12.9</t>
  </si>
  <si>
    <t>13.01</t>
  </si>
  <si>
    <t>12.79</t>
  </si>
  <si>
    <t>12.37</t>
  </si>
  <si>
    <t xml:space="preserve">RASIER </t>
  </si>
  <si>
    <t>Caroline</t>
  </si>
  <si>
    <t>Arthur</t>
  </si>
  <si>
    <t xml:space="preserve">LERUTH </t>
  </si>
  <si>
    <t>Fanny</t>
  </si>
  <si>
    <t>Lisa</t>
  </si>
  <si>
    <t>D'OR</t>
  </si>
  <si>
    <t>3.54.37</t>
  </si>
  <si>
    <t xml:space="preserve">SOHET </t>
  </si>
  <si>
    <t>11 m 56</t>
  </si>
  <si>
    <t>SMETS</t>
  </si>
  <si>
    <t xml:space="preserve">SMETS </t>
  </si>
  <si>
    <t>1 m 63</t>
  </si>
  <si>
    <t xml:space="preserve">FASSOTTE </t>
  </si>
  <si>
    <t>Guillaume</t>
  </si>
  <si>
    <t>LIEGEOIS</t>
  </si>
  <si>
    <t>Louise</t>
  </si>
  <si>
    <t>11"5</t>
  </si>
  <si>
    <t>Hicham</t>
  </si>
  <si>
    <t>8"67</t>
  </si>
  <si>
    <t>8"78</t>
  </si>
  <si>
    <t>9"20</t>
  </si>
  <si>
    <t>11"53</t>
  </si>
  <si>
    <t>12"86</t>
  </si>
  <si>
    <t>9"01</t>
  </si>
  <si>
    <t>10"77</t>
  </si>
  <si>
    <t>4.43.0</t>
  </si>
  <si>
    <t>5.22.8</t>
  </si>
  <si>
    <t>5'22"8</t>
  </si>
  <si>
    <t>5.43.1</t>
  </si>
  <si>
    <t>MARCELLE</t>
  </si>
  <si>
    <t>1743 pts</t>
  </si>
  <si>
    <t xml:space="preserve">DEFLANDRE </t>
  </si>
  <si>
    <t>1500 m steeple</t>
  </si>
  <si>
    <t>RANS</t>
  </si>
  <si>
    <t>ELMODY</t>
  </si>
  <si>
    <t>39 m 60</t>
  </si>
  <si>
    <t>2.07.30</t>
  </si>
  <si>
    <t xml:space="preserve">LEJEUNE </t>
  </si>
  <si>
    <t>BALTUS</t>
  </si>
  <si>
    <t xml:space="preserve">  9.48.18</t>
  </si>
  <si>
    <t>52 m 93</t>
  </si>
  <si>
    <t>2320 pts</t>
  </si>
  <si>
    <t>2267 pts</t>
  </si>
  <si>
    <t>5 m 12</t>
  </si>
  <si>
    <t>10.58.30</t>
  </si>
  <si>
    <t>MENTEN</t>
  </si>
  <si>
    <t>26 m 73</t>
  </si>
  <si>
    <t>4.28.90</t>
  </si>
  <si>
    <t>64.30</t>
  </si>
  <si>
    <t>65.41</t>
  </si>
  <si>
    <t>8.70</t>
  </si>
  <si>
    <t>10.93</t>
  </si>
  <si>
    <t>15 m 98</t>
  </si>
  <si>
    <t>35 m 55</t>
  </si>
  <si>
    <t>5.01.41</t>
  </si>
  <si>
    <t>4.52.22</t>
  </si>
  <si>
    <t>23.48</t>
  </si>
  <si>
    <t>27.19</t>
  </si>
  <si>
    <t>2.19.34</t>
  </si>
  <si>
    <t>4.16.72</t>
  </si>
  <si>
    <t>16.47</t>
  </si>
  <si>
    <t>15.32</t>
  </si>
  <si>
    <t>5.11.14</t>
  </si>
  <si>
    <t>19 m 23</t>
  </si>
  <si>
    <t>2.24.32</t>
  </si>
  <si>
    <t>2.23.35</t>
  </si>
  <si>
    <t xml:space="preserve">  9 m 71</t>
  </si>
  <si>
    <t>11"01</t>
  </si>
  <si>
    <t>36 m 01</t>
  </si>
  <si>
    <t>1699 pts</t>
  </si>
  <si>
    <t>CASTELLA</t>
  </si>
  <si>
    <t>MARCOTTE</t>
  </si>
  <si>
    <t>Coralie</t>
  </si>
  <si>
    <t xml:space="preserve">  9 m 95</t>
  </si>
  <si>
    <t>30 m 01</t>
  </si>
  <si>
    <t>16.48</t>
  </si>
  <si>
    <t>26 m 91</t>
  </si>
  <si>
    <t>2.32.01</t>
  </si>
  <si>
    <t>39 m 57</t>
  </si>
  <si>
    <t>10 m 53</t>
  </si>
  <si>
    <t>1144 pts</t>
  </si>
  <si>
    <t xml:space="preserve">  9 m 70</t>
  </si>
  <si>
    <t>2849 pts</t>
  </si>
  <si>
    <t xml:space="preserve"> Thomas</t>
  </si>
  <si>
    <t>9"10</t>
  </si>
  <si>
    <t>60 m</t>
  </si>
  <si>
    <t>1000 m</t>
  </si>
  <si>
    <t xml:space="preserve"> Olivier</t>
  </si>
  <si>
    <t>1kg</t>
  </si>
  <si>
    <t xml:space="preserve"> Thomas        </t>
  </si>
  <si>
    <t>Balle de Hockey</t>
  </si>
  <si>
    <t>4 x 60 m</t>
  </si>
  <si>
    <t>37"93</t>
  </si>
  <si>
    <t>9"34</t>
  </si>
  <si>
    <t xml:space="preserve"> Anne</t>
  </si>
  <si>
    <t xml:space="preserve"> Louise</t>
  </si>
  <si>
    <t xml:space="preserve"> Karlyne</t>
  </si>
  <si>
    <t xml:space="preserve"> Laurent</t>
  </si>
  <si>
    <t xml:space="preserve"> Julien</t>
  </si>
  <si>
    <t>Pupilles garçons</t>
  </si>
  <si>
    <t>Pupilles filles</t>
  </si>
  <si>
    <t>60 m haies</t>
  </si>
  <si>
    <t>2kg</t>
  </si>
  <si>
    <t xml:space="preserve"> Coline</t>
  </si>
  <si>
    <t>34"9</t>
  </si>
  <si>
    <t>Minimes garçons</t>
  </si>
  <si>
    <t>Minimes filles</t>
  </si>
  <si>
    <t>80 m</t>
  </si>
  <si>
    <t>150 m</t>
  </si>
  <si>
    <t>300 m</t>
  </si>
  <si>
    <t xml:space="preserve"> Dominique</t>
  </si>
  <si>
    <t>80 m haies</t>
  </si>
  <si>
    <t xml:space="preserve"> Thibaud</t>
  </si>
  <si>
    <t>3kg</t>
  </si>
  <si>
    <t>11 m 89</t>
  </si>
  <si>
    <t>7 m 85</t>
  </si>
  <si>
    <t>32 m 22</t>
  </si>
  <si>
    <t>BAGUETTE</t>
  </si>
  <si>
    <t>12.72</t>
  </si>
  <si>
    <t>4.48.58</t>
  </si>
  <si>
    <t>William</t>
  </si>
  <si>
    <t>4.42.87</t>
  </si>
  <si>
    <t>25 m 27</t>
  </si>
  <si>
    <t xml:space="preserve">BAAR </t>
  </si>
  <si>
    <t>5.02.66</t>
  </si>
  <si>
    <t>5.15.30</t>
  </si>
  <si>
    <t>26 m 44</t>
  </si>
  <si>
    <t>400 g</t>
  </si>
  <si>
    <t>1 kg</t>
  </si>
  <si>
    <t>4 x 80 m</t>
  </si>
  <si>
    <t xml:space="preserve"> Christel</t>
  </si>
  <si>
    <t xml:space="preserve"> Violaine</t>
  </si>
  <si>
    <t>BELLEFLAMME</t>
  </si>
  <si>
    <t>10"20</t>
  </si>
  <si>
    <t xml:space="preserve"> Sandrine</t>
  </si>
  <si>
    <t xml:space="preserve"> Alexis</t>
  </si>
  <si>
    <t>23"89</t>
  </si>
  <si>
    <t>100 m</t>
  </si>
  <si>
    <t>200 m</t>
  </si>
  <si>
    <t>400 m</t>
  </si>
  <si>
    <t>800 m</t>
  </si>
  <si>
    <t xml:space="preserve"> Alain</t>
  </si>
  <si>
    <t xml:space="preserve"> Stéphane</t>
  </si>
  <si>
    <t>1500 m</t>
  </si>
  <si>
    <t>100 m haies</t>
  </si>
  <si>
    <t>300 m haies</t>
  </si>
  <si>
    <t>2000 m steeple</t>
  </si>
  <si>
    <t xml:space="preserve"> Sébastien</t>
  </si>
  <si>
    <t>56.20</t>
  </si>
  <si>
    <t>12 m 16</t>
  </si>
  <si>
    <t>Nathan</t>
  </si>
  <si>
    <t>2916 pts</t>
  </si>
  <si>
    <t>1 m 58</t>
  </si>
  <si>
    <t>4 kg</t>
  </si>
  <si>
    <t>4kg</t>
  </si>
  <si>
    <t xml:space="preserve"> Jonathan  </t>
  </si>
  <si>
    <t>600 g</t>
  </si>
  <si>
    <t xml:space="preserve"> Thibaud  </t>
  </si>
  <si>
    <t>46"59</t>
  </si>
  <si>
    <t>25"9</t>
  </si>
  <si>
    <t xml:space="preserve"> Françoise</t>
  </si>
  <si>
    <t xml:space="preserve"> Vinciane</t>
  </si>
  <si>
    <t>12"1</t>
  </si>
  <si>
    <t>46"99</t>
  </si>
  <si>
    <t>27"00</t>
  </si>
  <si>
    <t>11 m 93</t>
  </si>
  <si>
    <t>1 m 71</t>
  </si>
  <si>
    <t>10 m 20</t>
  </si>
  <si>
    <t>2'30"02</t>
  </si>
  <si>
    <t>3745 pts</t>
  </si>
  <si>
    <t>1'57"29</t>
  </si>
  <si>
    <t>12"16</t>
  </si>
  <si>
    <t>500 g</t>
  </si>
  <si>
    <t xml:space="preserve"> Aurore     </t>
  </si>
  <si>
    <t>2920 pts</t>
  </si>
  <si>
    <t>28 m 31</t>
  </si>
  <si>
    <t>51"55</t>
  </si>
  <si>
    <t>3 m 83</t>
  </si>
  <si>
    <t>1222 pts</t>
  </si>
  <si>
    <t>20 m 22</t>
  </si>
  <si>
    <t xml:space="preserve">HUYNEN </t>
  </si>
  <si>
    <t>3.05.83</t>
  </si>
  <si>
    <t>31 m 72</t>
  </si>
  <si>
    <t>Scolaires D</t>
  </si>
  <si>
    <t xml:space="preserve"> Thierry</t>
  </si>
  <si>
    <t xml:space="preserve"> Samuel</t>
  </si>
  <si>
    <t xml:space="preserve">2000 m </t>
  </si>
  <si>
    <t>3000 m</t>
  </si>
  <si>
    <t>400 m haies</t>
  </si>
  <si>
    <t>1531 pts</t>
  </si>
  <si>
    <t>3.31.46</t>
  </si>
  <si>
    <t>10.3</t>
  </si>
  <si>
    <t>48.7</t>
  </si>
  <si>
    <t>10.78</t>
  </si>
  <si>
    <t>59.03</t>
  </si>
  <si>
    <t>61.72</t>
  </si>
  <si>
    <t>61.83</t>
  </si>
  <si>
    <t>61.82</t>
  </si>
  <si>
    <t>56.73</t>
  </si>
  <si>
    <t>11.28</t>
  </si>
  <si>
    <t>11.51</t>
  </si>
  <si>
    <t>23.16</t>
  </si>
  <si>
    <t>22.93</t>
  </si>
  <si>
    <t>RADERMECKER</t>
  </si>
  <si>
    <t>110 m haies</t>
  </si>
  <si>
    <t>5 kg</t>
  </si>
  <si>
    <t xml:space="preserve"> David         </t>
  </si>
  <si>
    <t>1,5 kg</t>
  </si>
  <si>
    <t>700 g</t>
  </si>
  <si>
    <t xml:space="preserve">  Samuel</t>
  </si>
  <si>
    <t>5.037  Pts</t>
  </si>
  <si>
    <t>4 x 800 m</t>
  </si>
  <si>
    <t xml:space="preserve"> Pascale</t>
  </si>
  <si>
    <t xml:space="preserve">GERARDY </t>
  </si>
  <si>
    <t xml:space="preserve">LIEGEOIS </t>
  </si>
  <si>
    <t xml:space="preserve">SEIJKENS </t>
  </si>
  <si>
    <t xml:space="preserve">MONERRIS </t>
  </si>
  <si>
    <t>SEIKENS</t>
  </si>
  <si>
    <t xml:space="preserve">BAUDINET </t>
  </si>
  <si>
    <t xml:space="preserve">ROQUET </t>
  </si>
  <si>
    <t xml:space="preserve">NOTTURNI </t>
  </si>
  <si>
    <t>25"26</t>
  </si>
  <si>
    <t>41"67</t>
  </si>
  <si>
    <t>56"73</t>
  </si>
  <si>
    <t>2'56"1</t>
  </si>
  <si>
    <t xml:space="preserve"> Carine</t>
  </si>
  <si>
    <t>16.79</t>
  </si>
  <si>
    <t>DORMANS</t>
  </si>
  <si>
    <t>13.08</t>
  </si>
  <si>
    <t>Amandine</t>
  </si>
  <si>
    <t>LONNEUX</t>
  </si>
  <si>
    <t>DETRIXHE</t>
  </si>
  <si>
    <t xml:space="preserve">  9 m 91</t>
  </si>
  <si>
    <t>26 m 10</t>
  </si>
  <si>
    <t xml:space="preserve">MOUKRINE </t>
  </si>
  <si>
    <t>CHAUMONT</t>
  </si>
  <si>
    <t>5 m 93</t>
  </si>
  <si>
    <t>Loïc</t>
  </si>
  <si>
    <t>55.0</t>
  </si>
  <si>
    <t>26.75</t>
  </si>
  <si>
    <t>BAMPS</t>
  </si>
  <si>
    <t>27 m 28</t>
  </si>
  <si>
    <t xml:space="preserve"> Laurence</t>
  </si>
  <si>
    <t>14"89</t>
  </si>
  <si>
    <t xml:space="preserve"> Pascale    </t>
  </si>
  <si>
    <t>3 kg</t>
  </si>
  <si>
    <t>DENIS</t>
  </si>
  <si>
    <t>4.51.28</t>
  </si>
  <si>
    <t>6.05.3</t>
  </si>
  <si>
    <t>19.28.62</t>
  </si>
  <si>
    <t>5.44.32</t>
  </si>
  <si>
    <t>19.37.60</t>
  </si>
  <si>
    <t>10.58.40</t>
  </si>
  <si>
    <t>11.06.18</t>
  </si>
  <si>
    <t xml:space="preserve"> Pascale      </t>
  </si>
  <si>
    <t>50"31</t>
  </si>
  <si>
    <t xml:space="preserve"> Frédéric</t>
  </si>
  <si>
    <t>Juniors D</t>
  </si>
  <si>
    <t>4'26"03</t>
  </si>
  <si>
    <t>5'46"0</t>
  </si>
  <si>
    <t>5000 m</t>
  </si>
  <si>
    <t>10000 m</t>
  </si>
  <si>
    <t>6'43"80</t>
  </si>
  <si>
    <t>3000 m steeple</t>
  </si>
  <si>
    <t>6kg</t>
  </si>
  <si>
    <t>1,75 kg</t>
  </si>
  <si>
    <t>3 m 99</t>
  </si>
  <si>
    <t>24 m 66</t>
  </si>
  <si>
    <t>3'16"94</t>
  </si>
  <si>
    <t>3.16.94</t>
  </si>
  <si>
    <t>3.34.41</t>
  </si>
  <si>
    <t>1616 pts</t>
  </si>
  <si>
    <t>25 m 17</t>
  </si>
  <si>
    <t>800 gr</t>
  </si>
  <si>
    <t xml:space="preserve"> Samuel  </t>
  </si>
  <si>
    <t>3'28"67</t>
  </si>
  <si>
    <t>12"34</t>
  </si>
  <si>
    <t>25"25</t>
  </si>
  <si>
    <t>56"64</t>
  </si>
  <si>
    <t xml:space="preserve">100 m </t>
  </si>
  <si>
    <t>14"74</t>
  </si>
  <si>
    <t>61"95</t>
  </si>
  <si>
    <t>4 x 400 m</t>
  </si>
  <si>
    <t>4 kgs</t>
  </si>
  <si>
    <t xml:space="preserve"> Pascale     </t>
  </si>
  <si>
    <t>10 m 94</t>
  </si>
  <si>
    <t xml:space="preserve">1 kg </t>
  </si>
  <si>
    <t xml:space="preserve"> Sandrine    </t>
  </si>
  <si>
    <t>Seniors D</t>
  </si>
  <si>
    <t>1'51"30</t>
  </si>
  <si>
    <t>4'14"4</t>
  </si>
  <si>
    <t>2'25"19</t>
  </si>
  <si>
    <t>5'12"42</t>
  </si>
  <si>
    <t>40.98</t>
  </si>
  <si>
    <t>7'56"54</t>
  </si>
  <si>
    <t>2hr20'12"</t>
  </si>
  <si>
    <t xml:space="preserve"> Christian</t>
  </si>
  <si>
    <t>15"76</t>
  </si>
  <si>
    <t>54"8</t>
  </si>
  <si>
    <t xml:space="preserve"> Livio</t>
  </si>
  <si>
    <t>8.41.62</t>
  </si>
  <si>
    <t>19"6</t>
  </si>
  <si>
    <t xml:space="preserve"> Nadine</t>
  </si>
  <si>
    <t xml:space="preserve">14.048 m </t>
  </si>
  <si>
    <t>4 h 40'36"</t>
  </si>
  <si>
    <t>14"55</t>
  </si>
  <si>
    <t xml:space="preserve"> Céline</t>
  </si>
  <si>
    <t xml:space="preserve"> Ariane</t>
  </si>
  <si>
    <t xml:space="preserve"> Pierre</t>
  </si>
  <si>
    <t>15'54"1</t>
  </si>
  <si>
    <t>Masters M</t>
  </si>
  <si>
    <t>2.47.16</t>
  </si>
  <si>
    <t>Masters F</t>
  </si>
  <si>
    <t>2hr27'47"</t>
  </si>
  <si>
    <t xml:space="preserve"> Bernard</t>
  </si>
  <si>
    <t>7,250 kgs</t>
  </si>
  <si>
    <t xml:space="preserve"> Daniel  </t>
  </si>
  <si>
    <t xml:space="preserve"> Daniel     </t>
  </si>
  <si>
    <t>2000 m</t>
  </si>
  <si>
    <t xml:space="preserve"> Geneviève</t>
  </si>
  <si>
    <t>7'22"04</t>
  </si>
  <si>
    <t>11'10"9</t>
  </si>
  <si>
    <t xml:space="preserve"> Judith</t>
  </si>
  <si>
    <t xml:space="preserve"> Claude</t>
  </si>
  <si>
    <t xml:space="preserve">  9.10.63</t>
  </si>
  <si>
    <t xml:space="preserve">  9.53.11</t>
  </si>
  <si>
    <t>20'30"51</t>
  </si>
  <si>
    <t>43'11"40</t>
  </si>
  <si>
    <t>3hr23'25"</t>
  </si>
  <si>
    <t>4 h 42'35"</t>
  </si>
  <si>
    <t>Benjamins</t>
  </si>
  <si>
    <t>Depuis 1989</t>
  </si>
  <si>
    <t>60M</t>
  </si>
  <si>
    <t>R.C.</t>
  </si>
  <si>
    <t>LEJEUNE</t>
  </si>
  <si>
    <t>Thomas</t>
  </si>
  <si>
    <t>BONHOMME</t>
  </si>
  <si>
    <t>Ludovic</t>
  </si>
  <si>
    <t>Olivier</t>
  </si>
  <si>
    <t>DUYSENS</t>
  </si>
  <si>
    <t>Damien</t>
  </si>
  <si>
    <t>FASSOTTE</t>
  </si>
  <si>
    <t xml:space="preserve">Guillaume </t>
  </si>
  <si>
    <t>VIAENE</t>
  </si>
  <si>
    <t>Mathieu</t>
  </si>
  <si>
    <t>Florent</t>
  </si>
  <si>
    <t>NOIRFALISSE</t>
  </si>
  <si>
    <t>Benjamin</t>
  </si>
  <si>
    <t>LETE</t>
  </si>
  <si>
    <t>Antoine</t>
  </si>
  <si>
    <t>LERUTH</t>
  </si>
  <si>
    <t>Guy</t>
  </si>
  <si>
    <t>Nicolas</t>
  </si>
  <si>
    <t>BRELA</t>
  </si>
  <si>
    <t>4 x 800 M</t>
  </si>
  <si>
    <t>Timmermann J. Lejeune Leruth Joway</t>
  </si>
  <si>
    <t>36 m 25</t>
  </si>
  <si>
    <t>Mohon K. Chababe Moukrine Caelen T.</t>
  </si>
  <si>
    <t>47.29</t>
  </si>
  <si>
    <t>4 x 200 M</t>
  </si>
  <si>
    <t>9'02"74</t>
  </si>
  <si>
    <t>9.02.74</t>
  </si>
  <si>
    <t>Huynen,Smets,Roquet,Baudinet</t>
  </si>
  <si>
    <t>1.48.16</t>
  </si>
  <si>
    <t>Sébastien</t>
  </si>
  <si>
    <t>ALBERT</t>
  </si>
  <si>
    <t>Michaël</t>
  </si>
  <si>
    <t>CORMAN</t>
  </si>
  <si>
    <t>Xavier</t>
  </si>
  <si>
    <t>OPDELOCHT</t>
  </si>
  <si>
    <t>1000M</t>
  </si>
  <si>
    <t>Depuis 1991</t>
  </si>
  <si>
    <t>3.34.18</t>
  </si>
  <si>
    <t>CAELEN</t>
  </si>
  <si>
    <t>3.35.2</t>
  </si>
  <si>
    <t>3.35.87</t>
  </si>
  <si>
    <t>PAULY</t>
  </si>
  <si>
    <t>3.36.78</t>
  </si>
  <si>
    <t>Thibaut</t>
  </si>
  <si>
    <t>3.37.53</t>
  </si>
  <si>
    <t>PIEDBOEUF</t>
  </si>
  <si>
    <t>3.40.7</t>
  </si>
  <si>
    <t>DUBOIS</t>
  </si>
  <si>
    <t>Raphaël</t>
  </si>
  <si>
    <t>3.42.48</t>
  </si>
  <si>
    <t>LERHO</t>
  </si>
  <si>
    <t>Hauteur</t>
  </si>
  <si>
    <t>1 m 24</t>
  </si>
  <si>
    <t>1 m 21</t>
  </si>
  <si>
    <t>0 m 95</t>
  </si>
  <si>
    <t>1 m 15</t>
  </si>
  <si>
    <t>TIMSONET</t>
  </si>
  <si>
    <t>BADER</t>
  </si>
  <si>
    <t>Régis</t>
  </si>
  <si>
    <t>4'07"70</t>
  </si>
  <si>
    <t>4.07.70</t>
  </si>
  <si>
    <t xml:space="preserve">MARCOTTE </t>
  </si>
  <si>
    <t>1 m 10</t>
  </si>
  <si>
    <t xml:space="preserve">  9 m 42</t>
  </si>
  <si>
    <t>VANDERMEULEN</t>
  </si>
  <si>
    <t>3'06"35</t>
  </si>
  <si>
    <t>2809 pts</t>
  </si>
  <si>
    <t>9"63</t>
  </si>
  <si>
    <t>10 m 85</t>
  </si>
  <si>
    <t>1.56.51</t>
  </si>
  <si>
    <t>4.24.14</t>
  </si>
  <si>
    <t>Morgan</t>
  </si>
  <si>
    <t>1 m 07</t>
  </si>
  <si>
    <t>LEMAIRE</t>
  </si>
  <si>
    <t>Jonathan</t>
  </si>
  <si>
    <t>MEDEGHINI</t>
  </si>
  <si>
    <t>Benoît</t>
  </si>
  <si>
    <t>1 m 05</t>
  </si>
  <si>
    <t>Bastien</t>
  </si>
  <si>
    <t>Longueur</t>
  </si>
  <si>
    <t>4 m 04</t>
  </si>
  <si>
    <t>3 m 78</t>
  </si>
  <si>
    <t>COLYN</t>
  </si>
  <si>
    <t>Jerome</t>
  </si>
  <si>
    <t>3 m 75</t>
  </si>
  <si>
    <t>3 m 30</t>
  </si>
  <si>
    <t>3 m 73</t>
  </si>
  <si>
    <t>CHRISTELBACH</t>
  </si>
  <si>
    <t>Julien</t>
  </si>
  <si>
    <t>3 m 64</t>
  </si>
  <si>
    <t>3 m 60</t>
  </si>
  <si>
    <t>DELNOOZ</t>
  </si>
  <si>
    <t>Jean François</t>
  </si>
  <si>
    <t>3 m 50</t>
  </si>
  <si>
    <t>Brice</t>
  </si>
  <si>
    <t>Poids</t>
  </si>
  <si>
    <t>10 m 31</t>
  </si>
  <si>
    <t xml:space="preserve">  9 m 81</t>
  </si>
  <si>
    <t>CORIN</t>
  </si>
  <si>
    <t>Johan</t>
  </si>
  <si>
    <t xml:space="preserve">  8 m 66</t>
  </si>
  <si>
    <t>6 m 96</t>
  </si>
  <si>
    <t>DETHIER</t>
  </si>
  <si>
    <t>Maxime</t>
  </si>
  <si>
    <t>4 m 92</t>
  </si>
  <si>
    <t>4 m 80</t>
  </si>
  <si>
    <t>DEFLANDRE</t>
  </si>
  <si>
    <t>Dorian</t>
  </si>
  <si>
    <t>4 m 60</t>
  </si>
  <si>
    <t>Balle de hockey</t>
  </si>
  <si>
    <t>Balle hockey</t>
  </si>
  <si>
    <t>34 m 58</t>
  </si>
  <si>
    <t>33 m 44</t>
  </si>
  <si>
    <t>33 m 06</t>
  </si>
  <si>
    <t>29 m 30</t>
  </si>
  <si>
    <t>Triathlon</t>
  </si>
  <si>
    <t>1225 pts</t>
  </si>
  <si>
    <t>2.50.37</t>
  </si>
  <si>
    <t>16.560 m</t>
  </si>
  <si>
    <t>4.35.99</t>
  </si>
  <si>
    <t>4.42.62</t>
  </si>
  <si>
    <t>1216 pts</t>
  </si>
  <si>
    <t xml:space="preserve"> Tarik</t>
  </si>
  <si>
    <t>8.32.25</t>
  </si>
  <si>
    <t>9.03.4</t>
  </si>
  <si>
    <t>1214 pts</t>
  </si>
  <si>
    <t>1139 pts</t>
  </si>
  <si>
    <t>1095 pts</t>
  </si>
  <si>
    <t>1047 pts</t>
  </si>
  <si>
    <t>1043 pts</t>
  </si>
  <si>
    <t>4088 pts</t>
  </si>
  <si>
    <t>11 m 25</t>
  </si>
  <si>
    <t>2 m 20</t>
  </si>
  <si>
    <t>1031 pts</t>
  </si>
  <si>
    <t>1016 pts</t>
  </si>
  <si>
    <t>Tétrathlon</t>
  </si>
  <si>
    <t>1228 pts</t>
  </si>
  <si>
    <t>4 x 60 M</t>
  </si>
  <si>
    <t>Benjamines F</t>
  </si>
  <si>
    <t>60 M</t>
  </si>
  <si>
    <t>BAUDINET</t>
  </si>
  <si>
    <t>Anne</t>
  </si>
  <si>
    <t>VANDERMEULEN    Mary</t>
  </si>
  <si>
    <t>KRUTZEN</t>
  </si>
  <si>
    <t>Hélène</t>
  </si>
  <si>
    <t>MONERRIS</t>
  </si>
  <si>
    <t>Karlyne</t>
  </si>
  <si>
    <t>SIMONIS</t>
  </si>
  <si>
    <t>Maryse</t>
  </si>
  <si>
    <t>LEROY</t>
  </si>
  <si>
    <t>Cécile</t>
  </si>
  <si>
    <t>BAAR</t>
  </si>
  <si>
    <t>Clara</t>
  </si>
  <si>
    <t>JEROME</t>
  </si>
  <si>
    <t>Florence</t>
  </si>
  <si>
    <t>EVRARD</t>
  </si>
  <si>
    <t>Aude</t>
  </si>
  <si>
    <t>MERCURI</t>
  </si>
  <si>
    <t>Daniela</t>
  </si>
  <si>
    <t>Aurèle</t>
  </si>
  <si>
    <t>SEIJKENS</t>
  </si>
  <si>
    <t>Coline</t>
  </si>
  <si>
    <t>BODSON</t>
  </si>
  <si>
    <t>1000 M</t>
  </si>
  <si>
    <t>3.52.79</t>
  </si>
  <si>
    <t>DEDERICKX</t>
  </si>
  <si>
    <t>Charlotte</t>
  </si>
  <si>
    <t>3.55.41</t>
  </si>
  <si>
    <t>3.56.51</t>
  </si>
  <si>
    <t>3.58.36</t>
  </si>
  <si>
    <t>DENOOZ</t>
  </si>
  <si>
    <t>Laura</t>
  </si>
  <si>
    <t>3.58.9</t>
  </si>
  <si>
    <t>Laurence</t>
  </si>
  <si>
    <t>Françoise</t>
  </si>
  <si>
    <t>1 m 18</t>
  </si>
  <si>
    <t>1 m 04</t>
  </si>
  <si>
    <t>WISLEZ</t>
  </si>
  <si>
    <t>Marie</t>
  </si>
  <si>
    <t>1 m 00</t>
  </si>
  <si>
    <t>PIROTTE</t>
  </si>
  <si>
    <t>Julie</t>
  </si>
  <si>
    <t>3 m 76</t>
  </si>
  <si>
    <t>3 m 74</t>
  </si>
  <si>
    <t>3 m 55</t>
  </si>
  <si>
    <t>3 m 02</t>
  </si>
  <si>
    <t>3 m 48</t>
  </si>
  <si>
    <t>Nathalie</t>
  </si>
  <si>
    <t>8 m 00</t>
  </si>
  <si>
    <t>6 m 90</t>
  </si>
  <si>
    <t xml:space="preserve">VANDERMEULEN    </t>
  </si>
  <si>
    <t>Mary</t>
  </si>
  <si>
    <t>Estelle</t>
  </si>
  <si>
    <t>CASTELA</t>
  </si>
  <si>
    <t>1662 pts</t>
  </si>
  <si>
    <t>2596 pts</t>
  </si>
  <si>
    <t>2371 pts</t>
  </si>
  <si>
    <t>2595 pts</t>
  </si>
  <si>
    <t>6 m 67</t>
  </si>
  <si>
    <t>KADIRI</t>
  </si>
  <si>
    <t>Sarah</t>
  </si>
  <si>
    <t>44.25</t>
  </si>
  <si>
    <t>12"35</t>
  </si>
  <si>
    <t>11"20</t>
  </si>
  <si>
    <t>8"15</t>
  </si>
  <si>
    <t>8"35</t>
  </si>
  <si>
    <t>1107 pts</t>
  </si>
  <si>
    <t>1018 pts</t>
  </si>
  <si>
    <t>1002 pts</t>
  </si>
  <si>
    <t xml:space="preserve">  9 m 67</t>
  </si>
  <si>
    <t>1000 pts</t>
  </si>
  <si>
    <t>2076 pts</t>
  </si>
  <si>
    <t>1552 pts</t>
  </si>
  <si>
    <t>33 m 94</t>
  </si>
  <si>
    <t xml:space="preserve">  937 pts</t>
  </si>
  <si>
    <t>Marie-Eve</t>
  </si>
  <si>
    <t xml:space="preserve">  928 pts</t>
  </si>
  <si>
    <t xml:space="preserve">  905 pts</t>
  </si>
  <si>
    <t xml:space="preserve">  898 pts</t>
  </si>
  <si>
    <t xml:space="preserve">  840 pts</t>
  </si>
  <si>
    <t>Pupilles H</t>
  </si>
  <si>
    <t>Depuis 1982</t>
  </si>
  <si>
    <t>GOSSET</t>
  </si>
  <si>
    <t>Laurent</t>
  </si>
  <si>
    <t>8.3</t>
  </si>
  <si>
    <t>REMY</t>
  </si>
  <si>
    <t>Grégory</t>
  </si>
  <si>
    <t>8.5</t>
  </si>
  <si>
    <t>ENGLEBERT</t>
  </si>
  <si>
    <t>Geoffrey</t>
  </si>
  <si>
    <t>8.6</t>
  </si>
  <si>
    <t>ALDENHOFF</t>
  </si>
  <si>
    <t>8.7</t>
  </si>
  <si>
    <t>Gilles</t>
  </si>
  <si>
    <t>David</t>
  </si>
  <si>
    <t>HENROTIN</t>
  </si>
  <si>
    <t>Joël</t>
  </si>
  <si>
    <t>8.8</t>
  </si>
  <si>
    <t>Arnaud</t>
  </si>
  <si>
    <t>SOORS</t>
  </si>
  <si>
    <t>Frédéric</t>
  </si>
  <si>
    <t>PIRON</t>
  </si>
  <si>
    <t>Stéphane</t>
  </si>
  <si>
    <t>3.15.50</t>
  </si>
  <si>
    <t>3.18.8</t>
  </si>
  <si>
    <t>LASCHET</t>
  </si>
  <si>
    <t>3.21.7</t>
  </si>
  <si>
    <t>Adrien</t>
  </si>
  <si>
    <t>60 MH</t>
  </si>
  <si>
    <t>10.9</t>
  </si>
  <si>
    <t>PLUNUS</t>
  </si>
  <si>
    <t>11.7</t>
  </si>
  <si>
    <t>11.9</t>
  </si>
  <si>
    <t>Pierre</t>
  </si>
  <si>
    <t>JONCKEAU</t>
  </si>
  <si>
    <t>1 m 51</t>
  </si>
  <si>
    <t>ZANETTI</t>
  </si>
  <si>
    <t>Daniel</t>
  </si>
  <si>
    <t>1 m 37</t>
  </si>
  <si>
    <t>1 m 30</t>
  </si>
  <si>
    <t>1 m 35</t>
  </si>
  <si>
    <t>1 m 25</t>
  </si>
  <si>
    <t>CORBISIER</t>
  </si>
  <si>
    <t>Yves-Eric</t>
  </si>
  <si>
    <t>1 m 33</t>
  </si>
  <si>
    <t>1 m 31</t>
  </si>
  <si>
    <t xml:space="preserve">  9 m 68</t>
  </si>
  <si>
    <t>3178 pts</t>
  </si>
  <si>
    <t>4 m 46</t>
  </si>
  <si>
    <t>4.48.57</t>
  </si>
  <si>
    <t>46.6</t>
  </si>
  <si>
    <t>20.8</t>
  </si>
  <si>
    <t>21.14</t>
  </si>
  <si>
    <t>21.35</t>
  </si>
  <si>
    <t>21.44</t>
  </si>
  <si>
    <t>21.4</t>
  </si>
  <si>
    <t>47.9</t>
  </si>
  <si>
    <t>4 m 35</t>
  </si>
  <si>
    <t>4 m 26</t>
  </si>
  <si>
    <t>4 m 25</t>
  </si>
  <si>
    <t>4 m 23</t>
  </si>
  <si>
    <t>4 m 22</t>
  </si>
  <si>
    <t>LEONARD</t>
  </si>
  <si>
    <t>WUIDARD</t>
  </si>
  <si>
    <t>Hervé</t>
  </si>
  <si>
    <t>Pierre-Yves</t>
  </si>
  <si>
    <t>9 m 77</t>
  </si>
  <si>
    <t>Thibaud</t>
  </si>
  <si>
    <t>9 m 61</t>
  </si>
  <si>
    <t>14.42.00</t>
  </si>
  <si>
    <t>43"14</t>
  </si>
  <si>
    <t>44.53</t>
  </si>
  <si>
    <t>25 m 99</t>
  </si>
  <si>
    <t>31.09.88</t>
  </si>
  <si>
    <t>2.30.92</t>
  </si>
  <si>
    <t>MOHON</t>
  </si>
  <si>
    <t>Kévin</t>
  </si>
  <si>
    <t>3.07.78</t>
  </si>
  <si>
    <t>6,000 kgs</t>
  </si>
  <si>
    <t>0,700 kg</t>
  </si>
  <si>
    <t>33 m 48</t>
  </si>
  <si>
    <t>30 m 40</t>
  </si>
  <si>
    <t>6.05.57</t>
  </si>
  <si>
    <t>8 m 80</t>
  </si>
  <si>
    <t>RAPAILLE</t>
  </si>
  <si>
    <t>8 m 71</t>
  </si>
  <si>
    <t>6 m 57</t>
  </si>
  <si>
    <t>8 m 15</t>
  </si>
  <si>
    <t>5.52.14</t>
  </si>
  <si>
    <t xml:space="preserve"> Balle de hockey</t>
  </si>
  <si>
    <t>Depuis 91</t>
  </si>
  <si>
    <t>RC</t>
  </si>
  <si>
    <t>Benjamin.</t>
  </si>
  <si>
    <t>40 m 28</t>
  </si>
  <si>
    <t>37 m 50</t>
  </si>
  <si>
    <t>12.94</t>
  </si>
  <si>
    <t>16.57</t>
  </si>
  <si>
    <t>14.74</t>
  </si>
  <si>
    <t>26.68</t>
  </si>
  <si>
    <t>26.8</t>
  </si>
  <si>
    <t>25.44</t>
  </si>
  <si>
    <t>25.43</t>
  </si>
  <si>
    <t>25.26</t>
  </si>
  <si>
    <t>Cédric</t>
  </si>
  <si>
    <t>VENIER</t>
  </si>
  <si>
    <t>HICK</t>
  </si>
  <si>
    <t>Disque</t>
  </si>
  <si>
    <t>Depuis 98</t>
  </si>
  <si>
    <t>23 m 70</t>
  </si>
  <si>
    <t>23 m 55</t>
  </si>
  <si>
    <t>19 m 72</t>
  </si>
  <si>
    <t>19 m 62</t>
  </si>
  <si>
    <t>Romain</t>
  </si>
  <si>
    <t>Tetrathlon</t>
  </si>
  <si>
    <t>1955 pts</t>
  </si>
  <si>
    <t>1945 Pts</t>
  </si>
  <si>
    <t>35.0</t>
  </si>
  <si>
    <t>35.5</t>
  </si>
  <si>
    <t>Pupilles F</t>
  </si>
  <si>
    <t>BOLLEN</t>
  </si>
  <si>
    <t>Barbara</t>
  </si>
  <si>
    <t>8.4</t>
  </si>
  <si>
    <t>9"96</t>
  </si>
  <si>
    <t xml:space="preserve">OPDELOCHT </t>
  </si>
  <si>
    <t xml:space="preserve">KRUTZEN </t>
  </si>
  <si>
    <t xml:space="preserve">GROSJEAN </t>
  </si>
  <si>
    <t xml:space="preserve">PEPINSTER </t>
  </si>
  <si>
    <t xml:space="preserve">CHARLIER </t>
  </si>
  <si>
    <t xml:space="preserve">REMY </t>
  </si>
  <si>
    <t xml:space="preserve">DAVID </t>
  </si>
  <si>
    <t xml:space="preserve">HICK </t>
  </si>
  <si>
    <t xml:space="preserve">CONRARDY </t>
  </si>
  <si>
    <t>61.99</t>
  </si>
  <si>
    <t>37 m 02</t>
  </si>
  <si>
    <t>GERARDY</t>
  </si>
  <si>
    <t>Manon</t>
  </si>
  <si>
    <t>DEWAELE</t>
  </si>
  <si>
    <t>Christel</t>
  </si>
  <si>
    <t>MEURENS</t>
  </si>
  <si>
    <t>Violaine</t>
  </si>
  <si>
    <t>DE NEGRI</t>
  </si>
  <si>
    <t>Patricia</t>
  </si>
  <si>
    <t>8.9</t>
  </si>
  <si>
    <t>Camille</t>
  </si>
  <si>
    <t>WATHELET</t>
  </si>
  <si>
    <t>Vinciane</t>
  </si>
  <si>
    <t>ROQUET</t>
  </si>
  <si>
    <t>Alison</t>
  </si>
  <si>
    <t>Marie-Charlotte</t>
  </si>
  <si>
    <t>POLINARD</t>
  </si>
  <si>
    <t>Laetitia</t>
  </si>
  <si>
    <t>3.28.59</t>
  </si>
  <si>
    <t>3.29.62</t>
  </si>
  <si>
    <t>3.30.07</t>
  </si>
  <si>
    <t>3.31.88</t>
  </si>
  <si>
    <t>PAULUS</t>
  </si>
  <si>
    <t>Marie Anne</t>
  </si>
  <si>
    <t>3.32.5</t>
  </si>
  <si>
    <t>3.33.1</t>
  </si>
  <si>
    <t>11.01</t>
  </si>
  <si>
    <t>11.1</t>
  </si>
  <si>
    <t>11.39</t>
  </si>
  <si>
    <t>11.54</t>
  </si>
  <si>
    <t>11.5</t>
  </si>
  <si>
    <t>Chloé</t>
  </si>
  <si>
    <t>7 m 23</t>
  </si>
  <si>
    <t>12.55</t>
  </si>
  <si>
    <t>Ariane</t>
  </si>
  <si>
    <t>1 m 39</t>
  </si>
  <si>
    <t>SIMAR</t>
  </si>
  <si>
    <t>Catherine</t>
  </si>
  <si>
    <t xml:space="preserve">1 m 27 </t>
  </si>
  <si>
    <t>MOYSE</t>
  </si>
  <si>
    <t>Gaëlle</t>
  </si>
  <si>
    <t>4 m 49</t>
  </si>
  <si>
    <t>4 m 29</t>
  </si>
  <si>
    <t>4 m 28</t>
  </si>
  <si>
    <t>4 m 24</t>
  </si>
  <si>
    <t>4 m 00</t>
  </si>
  <si>
    <t xml:space="preserve">VANDERMEULEN   </t>
  </si>
  <si>
    <t>8 m 07</t>
  </si>
  <si>
    <t>7 m 63</t>
  </si>
  <si>
    <t>COLLIN</t>
  </si>
  <si>
    <t>Sophie</t>
  </si>
  <si>
    <t>36 m 66</t>
  </si>
  <si>
    <t xml:space="preserve">VANDERMEULEN </t>
  </si>
  <si>
    <t>BREE</t>
  </si>
  <si>
    <t>27 m 78</t>
  </si>
  <si>
    <t>27 m 45</t>
  </si>
  <si>
    <t>Masters</t>
  </si>
  <si>
    <t xml:space="preserve">  9 m 55</t>
  </si>
  <si>
    <t>3.48.56</t>
  </si>
  <si>
    <t>24 m 33</t>
  </si>
  <si>
    <t>Sandrine</t>
  </si>
  <si>
    <t>Depuis 2000</t>
  </si>
  <si>
    <t>16 m 83</t>
  </si>
  <si>
    <t>16 m 65</t>
  </si>
  <si>
    <t>16 m 32</t>
  </si>
  <si>
    <t>12 m 30</t>
  </si>
  <si>
    <t>CHARLIER</t>
  </si>
  <si>
    <t>4136 pts</t>
  </si>
  <si>
    <t>3898 pts</t>
  </si>
  <si>
    <t>Adeline</t>
  </si>
  <si>
    <t>13 m 18</t>
  </si>
  <si>
    <t>13 m 10</t>
  </si>
  <si>
    <t>Depuis 1997</t>
  </si>
  <si>
    <t>1701 pts</t>
  </si>
  <si>
    <t>1668 pts</t>
  </si>
  <si>
    <t>HEUSSCHEN</t>
  </si>
  <si>
    <t>Adrienne</t>
  </si>
  <si>
    <t xml:space="preserve">EVRARD </t>
  </si>
  <si>
    <t>34.9</t>
  </si>
  <si>
    <t>35.26</t>
  </si>
  <si>
    <t>1 m 72</t>
  </si>
  <si>
    <t>Bodson, Evrard, Roquet, Monerris</t>
  </si>
  <si>
    <t>Minimes H</t>
  </si>
  <si>
    <t>80 M</t>
  </si>
  <si>
    <t>10.54</t>
  </si>
  <si>
    <t>DESONNAY</t>
  </si>
  <si>
    <t>Alexis</t>
  </si>
  <si>
    <t>MOUKRINE</t>
  </si>
  <si>
    <t>10.71</t>
  </si>
  <si>
    <t>10.5</t>
  </si>
  <si>
    <t>CLOSE</t>
  </si>
  <si>
    <t>10.7</t>
  </si>
  <si>
    <t>Dominique</t>
  </si>
  <si>
    <t>150 M</t>
  </si>
  <si>
    <t>RYCERSKI</t>
  </si>
  <si>
    <t>Aurélien</t>
  </si>
  <si>
    <t>SNOECK</t>
  </si>
  <si>
    <t>Samson</t>
  </si>
  <si>
    <t>Renaud</t>
  </si>
  <si>
    <t>DEMEZ</t>
  </si>
  <si>
    <t>François</t>
  </si>
  <si>
    <t>300 M</t>
  </si>
  <si>
    <t>Depuis 1998</t>
  </si>
  <si>
    <t xml:space="preserve">KETELSLEGERS  </t>
  </si>
  <si>
    <t>3.08.1</t>
  </si>
  <si>
    <t>Yannick</t>
  </si>
  <si>
    <t>80 MH</t>
  </si>
  <si>
    <t>DEMONCEAU</t>
  </si>
  <si>
    <t>2946 pts</t>
  </si>
  <si>
    <t>3'07"86</t>
  </si>
  <si>
    <t>43.70</t>
  </si>
  <si>
    <t>45.98</t>
  </si>
  <si>
    <t>44.07</t>
  </si>
  <si>
    <t>37"41</t>
  </si>
  <si>
    <t>35 m 73</t>
  </si>
  <si>
    <t>KEVELAER</t>
  </si>
  <si>
    <t>Etienne</t>
  </si>
  <si>
    <t>ANDRE</t>
  </si>
  <si>
    <t>1 m 64</t>
  </si>
  <si>
    <t>1 m 57</t>
  </si>
  <si>
    <t>1 m 55</t>
  </si>
  <si>
    <t>1 m 50</t>
  </si>
  <si>
    <t>9.93</t>
  </si>
  <si>
    <t>68.79</t>
  </si>
  <si>
    <t>1 m 45</t>
  </si>
  <si>
    <t>5 m 18</t>
  </si>
  <si>
    <t>5 m 10</t>
  </si>
  <si>
    <t>5 m 08</t>
  </si>
  <si>
    <t>4 m 62</t>
  </si>
  <si>
    <t>Perche</t>
  </si>
  <si>
    <t>2 m 60</t>
  </si>
  <si>
    <t>2 m 25</t>
  </si>
  <si>
    <t>11 m 96</t>
  </si>
  <si>
    <t>CRETS</t>
  </si>
  <si>
    <t>Samuel</t>
  </si>
  <si>
    <t>10 m 98</t>
  </si>
  <si>
    <t>18 m 99</t>
  </si>
  <si>
    <t>10 m 25</t>
  </si>
  <si>
    <t>10 m 14</t>
  </si>
  <si>
    <t>5 m 68</t>
  </si>
  <si>
    <t xml:space="preserve">  9 m 93</t>
  </si>
  <si>
    <t xml:space="preserve">  9 m 86</t>
  </si>
  <si>
    <t xml:space="preserve">  9 m 44</t>
  </si>
  <si>
    <t>Vincent</t>
  </si>
  <si>
    <t>Depuis 1984</t>
  </si>
  <si>
    <t>29 m 18</t>
  </si>
  <si>
    <t>28 m 30</t>
  </si>
  <si>
    <t>27 m 98</t>
  </si>
  <si>
    <t>MICHEL</t>
  </si>
  <si>
    <t>11 m 01</t>
  </si>
  <si>
    <t>BOVERIE</t>
  </si>
  <si>
    <t>Depuis 1990</t>
  </si>
  <si>
    <t>Javelot</t>
  </si>
  <si>
    <t>44 m 08</t>
  </si>
  <si>
    <t>37 m 00</t>
  </si>
  <si>
    <t>33 m 16</t>
  </si>
  <si>
    <t>32 m 20</t>
  </si>
  <si>
    <t>Pentathlon</t>
  </si>
  <si>
    <t>3511 pts</t>
  </si>
  <si>
    <t>2965 pts</t>
  </si>
  <si>
    <t xml:space="preserve">BODSON </t>
  </si>
  <si>
    <t xml:space="preserve">MEDEGHINI </t>
  </si>
  <si>
    <t>8"72</t>
  </si>
  <si>
    <t>1 m 42</t>
  </si>
  <si>
    <t>1 m 88</t>
  </si>
  <si>
    <t>2901 pts</t>
  </si>
  <si>
    <t>2'26"58</t>
  </si>
  <si>
    <t>09"96</t>
  </si>
  <si>
    <t>9"32</t>
  </si>
  <si>
    <t>11.57</t>
  </si>
  <si>
    <t>11.56</t>
  </si>
  <si>
    <t>11.43</t>
  </si>
  <si>
    <t>4 x 80 M</t>
  </si>
  <si>
    <t>Damien Thibaut Adrien Anthony</t>
  </si>
  <si>
    <t>Minimes F</t>
  </si>
  <si>
    <t>10.56</t>
  </si>
  <si>
    <t>MOXHET</t>
  </si>
  <si>
    <t>Valérie</t>
  </si>
  <si>
    <t>10.6</t>
  </si>
  <si>
    <t>GOFFARD</t>
  </si>
  <si>
    <t>Clarisse</t>
  </si>
  <si>
    <t>Anouck</t>
  </si>
  <si>
    <t>10.8</t>
  </si>
  <si>
    <t>Pascale</t>
  </si>
  <si>
    <t>HARDY</t>
  </si>
  <si>
    <t>Linda</t>
  </si>
  <si>
    <t>Fabienne</t>
  </si>
  <si>
    <t>TAXHET</t>
  </si>
  <si>
    <t>Muriel</t>
  </si>
  <si>
    <t>RASIER</t>
  </si>
  <si>
    <t>Emilie</t>
  </si>
  <si>
    <t>3.19.1</t>
  </si>
  <si>
    <t>3.20.83</t>
  </si>
  <si>
    <t xml:space="preserve">PAULUS </t>
  </si>
  <si>
    <t>Marie-Anne</t>
  </si>
  <si>
    <t>3.22.76</t>
  </si>
  <si>
    <t>3.26.4</t>
  </si>
  <si>
    <t>Evelyne</t>
  </si>
  <si>
    <t>10.20</t>
  </si>
  <si>
    <t>10.69</t>
  </si>
  <si>
    <t>10.88</t>
  </si>
  <si>
    <t>Aurore</t>
  </si>
  <si>
    <t>1 m 52</t>
  </si>
  <si>
    <t>Emmanuelle</t>
  </si>
  <si>
    <t>1 m 43</t>
  </si>
  <si>
    <t>1 m 41</t>
  </si>
  <si>
    <t>1 m 40</t>
  </si>
  <si>
    <t>Depuis 1993</t>
  </si>
  <si>
    <t>2 m 35</t>
  </si>
  <si>
    <t>4 m 77</t>
  </si>
  <si>
    <t>4 m 74</t>
  </si>
  <si>
    <t>4 m 64</t>
  </si>
  <si>
    <t>4 m 63</t>
  </si>
  <si>
    <t>4 m 59</t>
  </si>
  <si>
    <t>4 m 45</t>
  </si>
  <si>
    <t>10 m 42</t>
  </si>
  <si>
    <t xml:space="preserve">  9 m 98</t>
  </si>
  <si>
    <t>6 m 52</t>
  </si>
  <si>
    <t>55.41</t>
  </si>
  <si>
    <t>1.55.38</t>
  </si>
  <si>
    <t>5 m 49</t>
  </si>
  <si>
    <t>24 m 52</t>
  </si>
  <si>
    <t>23 m 94</t>
  </si>
  <si>
    <t>24 m 58</t>
  </si>
  <si>
    <t>23 m 59</t>
  </si>
  <si>
    <t>7"99</t>
  </si>
  <si>
    <t>8"89</t>
  </si>
  <si>
    <t>5 m 85</t>
  </si>
  <si>
    <t>9"19</t>
  </si>
  <si>
    <t>9"33</t>
  </si>
  <si>
    <t>12 m 92</t>
  </si>
  <si>
    <t>10 m 24</t>
  </si>
  <si>
    <t>GATHOT</t>
  </si>
  <si>
    <t>46 m 68</t>
  </si>
  <si>
    <t>Noa</t>
  </si>
  <si>
    <t>RUZZICONI</t>
  </si>
  <si>
    <t xml:space="preserve">2697 pts </t>
  </si>
  <si>
    <t>2478 pts</t>
  </si>
  <si>
    <t>2396 pts</t>
  </si>
  <si>
    <t>Laure</t>
  </si>
  <si>
    <t>9"48</t>
  </si>
  <si>
    <t>Leroy,Baudinet,Vandermeulen,Moxhet</t>
  </si>
  <si>
    <t xml:space="preserve">44.35 </t>
  </si>
  <si>
    <t>44.83</t>
  </si>
  <si>
    <t>25 m 45</t>
  </si>
  <si>
    <t>Cadets</t>
  </si>
  <si>
    <t>100 M</t>
  </si>
  <si>
    <t>11.98</t>
  </si>
  <si>
    <t>Thierry</t>
  </si>
  <si>
    <t>12.07</t>
  </si>
  <si>
    <t>12.22</t>
  </si>
  <si>
    <t>6.48.65</t>
  </si>
  <si>
    <t>6'48"65</t>
  </si>
  <si>
    <t>Jean-François</t>
  </si>
  <si>
    <t>12.23</t>
  </si>
  <si>
    <t>MARECHAL</t>
  </si>
  <si>
    <t>34 m 13</t>
  </si>
  <si>
    <t>SCHUMER</t>
  </si>
  <si>
    <t>Patrice</t>
  </si>
  <si>
    <t>12.1</t>
  </si>
  <si>
    <t>200 M</t>
  </si>
  <si>
    <t>23.89</t>
  </si>
  <si>
    <t>24.08</t>
  </si>
  <si>
    <t>MASSIN</t>
  </si>
  <si>
    <t>PROVOOST</t>
  </si>
  <si>
    <t>40.10</t>
  </si>
  <si>
    <t>HENDRICKX</t>
  </si>
  <si>
    <t>40.59</t>
  </si>
  <si>
    <t>41.21</t>
  </si>
  <si>
    <t>Philippe</t>
  </si>
  <si>
    <t xml:space="preserve">VENIER </t>
  </si>
  <si>
    <t>400 M</t>
  </si>
  <si>
    <t>53.64</t>
  </si>
  <si>
    <t>53.72</t>
  </si>
  <si>
    <t>54.5</t>
  </si>
  <si>
    <t>800 M</t>
  </si>
  <si>
    <t>TANS</t>
  </si>
  <si>
    <t>2.07.77</t>
  </si>
  <si>
    <t>Alain</t>
  </si>
  <si>
    <t xml:space="preserve">CHRISTELBACH </t>
  </si>
  <si>
    <t>Luc</t>
  </si>
  <si>
    <t>DE LOOK</t>
  </si>
  <si>
    <t>2.45.63</t>
  </si>
  <si>
    <t>2.47.27</t>
  </si>
  <si>
    <t>1736 pts</t>
  </si>
  <si>
    <t>HOMBLEU</t>
  </si>
  <si>
    <t>Didier</t>
  </si>
  <si>
    <t>1500 M</t>
  </si>
  <si>
    <t>4.20.53</t>
  </si>
  <si>
    <t>WILLEMSENS</t>
  </si>
  <si>
    <t>Patrick</t>
  </si>
  <si>
    <t>RANDAXHE</t>
  </si>
  <si>
    <t>KETELSLEGERS</t>
  </si>
  <si>
    <t>100 MH</t>
  </si>
  <si>
    <t>15.21</t>
  </si>
  <si>
    <t>15.53</t>
  </si>
  <si>
    <t>37.41</t>
  </si>
  <si>
    <t>300 MH</t>
  </si>
  <si>
    <t>1 m 85</t>
  </si>
  <si>
    <t>1 m 80</t>
  </si>
  <si>
    <t>1 m 81</t>
  </si>
  <si>
    <t>1 m 77</t>
  </si>
  <si>
    <t>1 m 70</t>
  </si>
  <si>
    <t>1 m 66</t>
  </si>
  <si>
    <t>1 m 65</t>
  </si>
  <si>
    <t>2 m 90</t>
  </si>
  <si>
    <t>2 m 80</t>
  </si>
  <si>
    <t>2 m 70</t>
  </si>
  <si>
    <t>2 m 50</t>
  </si>
  <si>
    <t>6 m 30</t>
  </si>
  <si>
    <t>6 m 03</t>
  </si>
  <si>
    <t>6 m 02</t>
  </si>
  <si>
    <t>5 m 88</t>
  </si>
  <si>
    <t>5 m 80</t>
  </si>
  <si>
    <t xml:space="preserve">5 m 72 </t>
  </si>
  <si>
    <t>10.15.02</t>
  </si>
  <si>
    <t>Corentin</t>
  </si>
  <si>
    <t>Triple-Saut</t>
  </si>
  <si>
    <t xml:space="preserve">12 m 23 </t>
  </si>
  <si>
    <t>12 m 09</t>
  </si>
  <si>
    <t>12 m 06</t>
  </si>
  <si>
    <t>11 m 86</t>
  </si>
  <si>
    <t>3.09.84</t>
  </si>
  <si>
    <t>3.20.93</t>
  </si>
  <si>
    <t>3.07.23</t>
  </si>
  <si>
    <t>2.46.50</t>
  </si>
  <si>
    <t>11 m 83</t>
  </si>
  <si>
    <t>11 m 62</t>
  </si>
  <si>
    <t>11 m 47</t>
  </si>
  <si>
    <t>Marteau</t>
  </si>
  <si>
    <t>QUALIZZA</t>
  </si>
  <si>
    <t>28 m 78</t>
  </si>
  <si>
    <t>24 m 28</t>
  </si>
  <si>
    <t>FONTAINE</t>
  </si>
  <si>
    <t>Benoit</t>
  </si>
  <si>
    <t>23 m 47</t>
  </si>
  <si>
    <t>JUNKER</t>
  </si>
  <si>
    <t>Joseph</t>
  </si>
  <si>
    <t>22 m 71</t>
  </si>
  <si>
    <t>22 m 22</t>
  </si>
  <si>
    <t>DELSAUTE</t>
  </si>
  <si>
    <t>4'25"69</t>
  </si>
  <si>
    <t>4.25.69</t>
  </si>
  <si>
    <t>Jean-Luc</t>
  </si>
  <si>
    <t>13 m 47</t>
  </si>
  <si>
    <t>12 m 63</t>
  </si>
  <si>
    <t>*89</t>
  </si>
  <si>
    <t>11 m 05</t>
  </si>
  <si>
    <t>*87</t>
  </si>
  <si>
    <t>*82</t>
  </si>
  <si>
    <t>39 m 94</t>
  </si>
  <si>
    <t>37 m 98</t>
  </si>
  <si>
    <t>35 m 40</t>
  </si>
  <si>
    <t>37 m 33</t>
  </si>
  <si>
    <t>37 m 24</t>
  </si>
  <si>
    <t>34 m 62</t>
  </si>
  <si>
    <t>34 m 10</t>
  </si>
  <si>
    <t>24 m 26</t>
  </si>
  <si>
    <t>54 m 93</t>
  </si>
  <si>
    <t>43 m 40</t>
  </si>
  <si>
    <t>42 m 90</t>
  </si>
  <si>
    <t>42 m 36</t>
  </si>
  <si>
    <t>42 m 22</t>
  </si>
  <si>
    <t>42 m 20</t>
  </si>
  <si>
    <t>40 m 94</t>
  </si>
  <si>
    <t>1994 pts</t>
  </si>
  <si>
    <t>1744 pts</t>
  </si>
  <si>
    <t>25 m 85</t>
  </si>
  <si>
    <t>1 m 93</t>
  </si>
  <si>
    <t>2.26.38</t>
  </si>
  <si>
    <t>Octathlon</t>
  </si>
  <si>
    <t>4670 pts</t>
  </si>
  <si>
    <t>4 x 100 M</t>
  </si>
  <si>
    <t>46.59</t>
  </si>
  <si>
    <t xml:space="preserve">JOB </t>
  </si>
  <si>
    <t>31'22"80</t>
  </si>
  <si>
    <t>31.22.80</t>
  </si>
  <si>
    <t>34.14.35</t>
  </si>
  <si>
    <t>47.39</t>
  </si>
  <si>
    <t>Cadettes</t>
  </si>
  <si>
    <t>Marie-Charl.</t>
  </si>
  <si>
    <t>ANTOINE</t>
  </si>
  <si>
    <t>58.6</t>
  </si>
  <si>
    <t>60.43</t>
  </si>
  <si>
    <t>2.20.76</t>
  </si>
  <si>
    <t>WAERTS</t>
  </si>
  <si>
    <t>2.27.56</t>
  </si>
  <si>
    <t>HUYNEN</t>
  </si>
  <si>
    <t>Céline</t>
  </si>
  <si>
    <t>Carine</t>
  </si>
  <si>
    <t>44.9</t>
  </si>
  <si>
    <t>2 m 56</t>
  </si>
  <si>
    <t>8"05</t>
  </si>
  <si>
    <t>9"29</t>
  </si>
  <si>
    <t>4368 pts</t>
  </si>
  <si>
    <t>RAJCA</t>
  </si>
  <si>
    <t>10 m 05</t>
  </si>
  <si>
    <t>5 m 87</t>
  </si>
  <si>
    <t>15 m 66</t>
  </si>
  <si>
    <t>BALANCIER</t>
  </si>
  <si>
    <t>3.01.5</t>
  </si>
  <si>
    <t>HEYNS</t>
  </si>
  <si>
    <t>Véronique</t>
  </si>
  <si>
    <t>3.13.4</t>
  </si>
  <si>
    <t>4.46.3</t>
  </si>
  <si>
    <t>1 m 60</t>
  </si>
  <si>
    <t>1 m 59</t>
  </si>
  <si>
    <t>1 m 54</t>
  </si>
  <si>
    <t>Anouk</t>
  </si>
  <si>
    <t>5 m 37</t>
  </si>
  <si>
    <t>5 m 30</t>
  </si>
  <si>
    <t>5 m 26</t>
  </si>
  <si>
    <t>5 m 03</t>
  </si>
  <si>
    <t>10 m 89</t>
  </si>
  <si>
    <t>10 m 81</t>
  </si>
  <si>
    <t>10 m 60</t>
  </si>
  <si>
    <t>10 m 26</t>
  </si>
  <si>
    <t xml:space="preserve">  9 m 69</t>
  </si>
  <si>
    <t>10 m 67</t>
  </si>
  <si>
    <t>10 m 63</t>
  </si>
  <si>
    <t>10 m 06</t>
  </si>
  <si>
    <t xml:space="preserve">  9 m 53</t>
  </si>
  <si>
    <t>36.63</t>
  </si>
  <si>
    <t>LESPAGNARD</t>
  </si>
  <si>
    <t>Cathy</t>
  </si>
  <si>
    <t>28 m 34</t>
  </si>
  <si>
    <t>27 m 26</t>
  </si>
  <si>
    <t>59.27</t>
  </si>
  <si>
    <t>67.97</t>
  </si>
  <si>
    <t>26 m 50</t>
  </si>
  <si>
    <t>25 m 76</t>
  </si>
  <si>
    <t>25 m 24</t>
  </si>
  <si>
    <t>24 m 88</t>
  </si>
  <si>
    <t>23 m 64</t>
  </si>
  <si>
    <t>JACOBS</t>
  </si>
  <si>
    <t>Colette</t>
  </si>
  <si>
    <t>36 m 84</t>
  </si>
  <si>
    <t>33 m 92</t>
  </si>
  <si>
    <t>33 m 56</t>
  </si>
  <si>
    <t>31 m 40</t>
  </si>
  <si>
    <t>Hexathlon</t>
  </si>
  <si>
    <t xml:space="preserve">LEROY </t>
  </si>
  <si>
    <t>3500 pts</t>
  </si>
  <si>
    <t>3284 pts</t>
  </si>
  <si>
    <t>2984 pts</t>
  </si>
  <si>
    <t>2906 pts</t>
  </si>
  <si>
    <t>2876 pts</t>
  </si>
  <si>
    <t>Anne Anne Mary Valérie</t>
  </si>
  <si>
    <t>5 m 72</t>
  </si>
  <si>
    <t>Scolaires H</t>
  </si>
  <si>
    <t>ANCION</t>
  </si>
  <si>
    <t>SOHET</t>
  </si>
  <si>
    <t>Denis</t>
  </si>
  <si>
    <t>NOWAK</t>
  </si>
  <si>
    <t>Eric</t>
  </si>
  <si>
    <t>22.75</t>
  </si>
  <si>
    <t>22.6</t>
  </si>
  <si>
    <t>22.9</t>
  </si>
  <si>
    <t>23.14</t>
  </si>
  <si>
    <t>23.24</t>
  </si>
  <si>
    <t>WILLAMME</t>
  </si>
  <si>
    <t>Simon</t>
  </si>
  <si>
    <t>PIRENNE</t>
  </si>
  <si>
    <t>Bernard</t>
  </si>
  <si>
    <t>BRAGARD</t>
  </si>
  <si>
    <t>HERVERS</t>
  </si>
  <si>
    <t>27 m 52</t>
  </si>
  <si>
    <t>ROTHEUDT</t>
  </si>
  <si>
    <t>LEJACQUES</t>
  </si>
  <si>
    <t>2.38.09</t>
  </si>
  <si>
    <t>Mile</t>
  </si>
  <si>
    <t>4.47.5</t>
  </si>
  <si>
    <t>4.48.0</t>
  </si>
  <si>
    <t>4.51.2</t>
  </si>
  <si>
    <t>4.55.6</t>
  </si>
  <si>
    <t>2.00.05</t>
  </si>
  <si>
    <t xml:space="preserve">CHABABE </t>
  </si>
  <si>
    <t>Larbi</t>
  </si>
  <si>
    <t xml:space="preserve">BRAGARD </t>
  </si>
  <si>
    <t>DURU</t>
  </si>
  <si>
    <t>Jérôme</t>
  </si>
  <si>
    <t>2000 M</t>
  </si>
  <si>
    <t>HANZEN</t>
  </si>
  <si>
    <t>7.06.9</t>
  </si>
  <si>
    <t>3000 M</t>
  </si>
  <si>
    <t>2000 M Steeple</t>
  </si>
  <si>
    <t>6.10.7</t>
  </si>
  <si>
    <t>6.28.18</t>
  </si>
  <si>
    <t>53.17</t>
  </si>
  <si>
    <t xml:space="preserve">DETRIXHE </t>
  </si>
  <si>
    <t>12.76</t>
  </si>
  <si>
    <t>110 MH</t>
  </si>
  <si>
    <t>5 m 74</t>
  </si>
  <si>
    <t>7 m 22</t>
  </si>
  <si>
    <t>41.54</t>
  </si>
  <si>
    <t>41.62</t>
  </si>
  <si>
    <t>MOËS</t>
  </si>
  <si>
    <t>42.25</t>
  </si>
  <si>
    <t>400 MH</t>
  </si>
  <si>
    <t>1 m 86</t>
  </si>
  <si>
    <t>RABEUX</t>
  </si>
  <si>
    <t>1 m 83</t>
  </si>
  <si>
    <t xml:space="preserve">WATHELET </t>
  </si>
  <si>
    <t>27.29</t>
  </si>
  <si>
    <t>Fabrice</t>
  </si>
  <si>
    <t>1 m 76</t>
  </si>
  <si>
    <t>1 m 75</t>
  </si>
  <si>
    <t>3 m 40</t>
  </si>
  <si>
    <t>3 m 00</t>
  </si>
  <si>
    <t>6 m 50</t>
  </si>
  <si>
    <t xml:space="preserve">6 m 38 </t>
  </si>
  <si>
    <t>6 m 32</t>
  </si>
  <si>
    <t>13 m 74</t>
  </si>
  <si>
    <t>FRANSSEN</t>
  </si>
  <si>
    <t>Yves</t>
  </si>
  <si>
    <t>13 m 39</t>
  </si>
  <si>
    <t>12 m 86</t>
  </si>
  <si>
    <t>12 m 59</t>
  </si>
  <si>
    <t>12 m 55</t>
  </si>
  <si>
    <t>12 m 29</t>
  </si>
  <si>
    <t>35 m 85</t>
  </si>
  <si>
    <t>29 m 68</t>
  </si>
  <si>
    <t>23.28</t>
  </si>
  <si>
    <t xml:space="preserve">6 m 48 </t>
  </si>
  <si>
    <t>26 m 62</t>
  </si>
  <si>
    <t>24 m 09</t>
  </si>
  <si>
    <t>MORDANT</t>
  </si>
  <si>
    <t>Bruno</t>
  </si>
  <si>
    <t>21 m 54</t>
  </si>
  <si>
    <t>*83</t>
  </si>
  <si>
    <t>14 m 85</t>
  </si>
  <si>
    <t>14 m 21</t>
  </si>
  <si>
    <t>12 m 71</t>
  </si>
  <si>
    <t>*84</t>
  </si>
  <si>
    <t>5 m 62</t>
  </si>
  <si>
    <t>12 m 48</t>
  </si>
  <si>
    <t>12 m 38</t>
  </si>
  <si>
    <t>12 m 24</t>
  </si>
  <si>
    <t>Juliette</t>
  </si>
  <si>
    <t>46.72</t>
  </si>
  <si>
    <t>47.17</t>
  </si>
  <si>
    <t>48.50</t>
  </si>
  <si>
    <t>3.17.70</t>
  </si>
  <si>
    <t>Roland</t>
  </si>
  <si>
    <t>47.1</t>
  </si>
  <si>
    <t>47.01</t>
  </si>
  <si>
    <t>40.42</t>
  </si>
  <si>
    <t>1'58"02</t>
  </si>
  <si>
    <t>3884 pts</t>
  </si>
  <si>
    <t>15.37.94</t>
  </si>
  <si>
    <t>5.06.47</t>
  </si>
  <si>
    <t>17.29.45</t>
  </si>
  <si>
    <t>2629 pts</t>
  </si>
  <si>
    <t xml:space="preserve">  9 m 20</t>
  </si>
  <si>
    <t>VERVIER</t>
  </si>
  <si>
    <t>Louis</t>
  </si>
  <si>
    <t>46.3</t>
  </si>
  <si>
    <t>5'32"9</t>
  </si>
  <si>
    <t>5.32.9</t>
  </si>
  <si>
    <t>5.58.9</t>
  </si>
  <si>
    <t>6'46"9</t>
  </si>
  <si>
    <t>WINTGENS</t>
  </si>
  <si>
    <t>6.46.9</t>
  </si>
  <si>
    <t>6.56.2</t>
  </si>
  <si>
    <t>7.41.5</t>
  </si>
  <si>
    <t>11 m 35</t>
  </si>
  <si>
    <t>15.15</t>
  </si>
  <si>
    <t>PINCKAERTS</t>
  </si>
  <si>
    <t>45"32</t>
  </si>
  <si>
    <t>47"20</t>
  </si>
  <si>
    <t>70"84</t>
  </si>
  <si>
    <t>16.54.9</t>
  </si>
  <si>
    <t>MOORS</t>
  </si>
  <si>
    <t>Mathias</t>
  </si>
  <si>
    <t>35 m 74</t>
  </si>
  <si>
    <t>GENOT</t>
  </si>
  <si>
    <t>Romane</t>
  </si>
  <si>
    <t>Pauline</t>
  </si>
  <si>
    <t>QUADFLIEG</t>
  </si>
  <si>
    <t>Carla</t>
  </si>
  <si>
    <t>VIOLLE</t>
  </si>
  <si>
    <t>MERCENIER</t>
  </si>
  <si>
    <t>Alice</t>
  </si>
  <si>
    <t>VAN OVERSTRAETEN</t>
  </si>
  <si>
    <t>DEGAVRE</t>
  </si>
  <si>
    <t>Lionel</t>
  </si>
  <si>
    <t>Tom</t>
  </si>
  <si>
    <t>32 m 24</t>
  </si>
  <si>
    <t>SOTIAU</t>
  </si>
  <si>
    <t>Anaïs</t>
  </si>
  <si>
    <t>DUMONT</t>
  </si>
  <si>
    <t>JOSKIN</t>
  </si>
  <si>
    <t>Zénaïde</t>
  </si>
  <si>
    <t>VAN LAAR</t>
  </si>
  <si>
    <t xml:space="preserve">  9.41.97</t>
  </si>
  <si>
    <t>Robin</t>
  </si>
  <si>
    <t xml:space="preserve">VAN OVERSTRAETEN </t>
  </si>
  <si>
    <t>5.01.40</t>
  </si>
  <si>
    <t>31 m 49</t>
  </si>
  <si>
    <t xml:space="preserve">10 m 30 </t>
  </si>
  <si>
    <t xml:space="preserve">1 m 73 </t>
  </si>
  <si>
    <t>Justine</t>
  </si>
  <si>
    <t>3.55.74</t>
  </si>
  <si>
    <t>41.46.76</t>
  </si>
  <si>
    <t>2.40.58</t>
  </si>
  <si>
    <t>12 m 99</t>
  </si>
  <si>
    <t>38 m 74</t>
  </si>
  <si>
    <t>Élyna</t>
  </si>
  <si>
    <t>Lucas</t>
  </si>
  <si>
    <t>10 m 39</t>
  </si>
  <si>
    <t xml:space="preserve">  9 m 52</t>
  </si>
  <si>
    <t xml:space="preserve">  9 m 08</t>
  </si>
  <si>
    <t>28 m 32</t>
  </si>
  <si>
    <t>44 m 78</t>
  </si>
  <si>
    <t>6 m 56</t>
  </si>
  <si>
    <t>10.18.13</t>
  </si>
  <si>
    <t>25 m 06</t>
  </si>
  <si>
    <t>Ludivine</t>
  </si>
  <si>
    <t>CHICOT</t>
  </si>
  <si>
    <t>2.28.90</t>
  </si>
  <si>
    <t>3.26.86</t>
  </si>
  <si>
    <t>29 m 79</t>
  </si>
  <si>
    <t>7 m 88</t>
  </si>
  <si>
    <t>3526 pts</t>
  </si>
  <si>
    <t>2788 pts</t>
  </si>
  <si>
    <t>1636 pts</t>
  </si>
  <si>
    <t>36.38.45</t>
  </si>
  <si>
    <t>600M</t>
  </si>
  <si>
    <t>32 m 86</t>
  </si>
  <si>
    <t>depuis 2010</t>
  </si>
  <si>
    <t>0 m 83</t>
  </si>
  <si>
    <t>6 m 20</t>
  </si>
  <si>
    <t>3 m 42</t>
  </si>
  <si>
    <t>JEMINE</t>
  </si>
  <si>
    <t>NOYELLE</t>
  </si>
  <si>
    <t>DEGRAVE</t>
  </si>
  <si>
    <t>34 m 84</t>
  </si>
  <si>
    <t>9 m 39</t>
  </si>
  <si>
    <t>28 m 59</t>
  </si>
  <si>
    <t>34 m 74</t>
  </si>
  <si>
    <t>FOURNIER</t>
  </si>
  <si>
    <t>BOUGNET</t>
  </si>
  <si>
    <t>Léa</t>
  </si>
  <si>
    <t>600 M</t>
  </si>
  <si>
    <t>Depuis 2010</t>
  </si>
  <si>
    <t xml:space="preserve">31 m 50 </t>
  </si>
  <si>
    <t xml:space="preserve">JEMINE </t>
  </si>
  <si>
    <t>4.24.10</t>
  </si>
  <si>
    <t>DESARCY</t>
  </si>
  <si>
    <t>SABBE</t>
  </si>
  <si>
    <t>Mare</t>
  </si>
  <si>
    <t>12"40</t>
  </si>
  <si>
    <t>25"50</t>
  </si>
  <si>
    <t>58"50</t>
  </si>
  <si>
    <t>2'11"50</t>
  </si>
  <si>
    <t>4'30"00</t>
  </si>
  <si>
    <t>17"80</t>
  </si>
  <si>
    <t>47"50</t>
  </si>
  <si>
    <t>4'58"00</t>
  </si>
  <si>
    <t>5 m 50</t>
  </si>
  <si>
    <t>11 m 00</t>
  </si>
  <si>
    <t>25 m 00</t>
  </si>
  <si>
    <t>11 m 70</t>
  </si>
  <si>
    <t>36 m 00</t>
  </si>
  <si>
    <t>13"30</t>
  </si>
  <si>
    <t>54"00</t>
  </si>
  <si>
    <t>2'02"50</t>
  </si>
  <si>
    <t>64"00</t>
  </si>
  <si>
    <t>27"65</t>
  </si>
  <si>
    <t>2'27"00</t>
  </si>
  <si>
    <t>5'07"00</t>
  </si>
  <si>
    <t>13"80</t>
  </si>
  <si>
    <t>51"70</t>
  </si>
  <si>
    <t>4 m 95</t>
  </si>
  <si>
    <t>10 m 00</t>
  </si>
  <si>
    <t>27 m 00</t>
  </si>
  <si>
    <t>20 m 00</t>
  </si>
  <si>
    <t>11"80</t>
  </si>
  <si>
    <t>4'17"00</t>
  </si>
  <si>
    <t>9'20"00</t>
  </si>
  <si>
    <t>6'45"00</t>
  </si>
  <si>
    <t>18"00</t>
  </si>
  <si>
    <t>63"00</t>
  </si>
  <si>
    <t>12 m 10</t>
  </si>
  <si>
    <t>28 m 00</t>
  </si>
  <si>
    <t>12 m 75</t>
  </si>
  <si>
    <t>46 m 50</t>
  </si>
  <si>
    <t>13"20</t>
  </si>
  <si>
    <t>27"40</t>
  </si>
  <si>
    <t>63"40</t>
  </si>
  <si>
    <t>5'05"00</t>
  </si>
  <si>
    <t>11'30"00</t>
  </si>
  <si>
    <t>76"00</t>
  </si>
  <si>
    <t>10 m 10</t>
  </si>
  <si>
    <t>30 m 00</t>
  </si>
  <si>
    <t>OUADNOUNI</t>
  </si>
  <si>
    <t>Sofian</t>
  </si>
  <si>
    <t>12 m 34</t>
  </si>
  <si>
    <t>600 m</t>
  </si>
  <si>
    <t xml:space="preserve">  </t>
  </si>
  <si>
    <t>2.02.93</t>
  </si>
  <si>
    <t>2.07.33</t>
  </si>
  <si>
    <t>1.49.92</t>
  </si>
  <si>
    <t xml:space="preserve">  8 m 30</t>
  </si>
  <si>
    <t>150 MH</t>
  </si>
  <si>
    <t>GREGOIRE</t>
  </si>
  <si>
    <t>Mathilde</t>
  </si>
  <si>
    <t>3.44.15</t>
  </si>
  <si>
    <t xml:space="preserve">  9 m 46</t>
  </si>
  <si>
    <t>Senger G, Desarcy R, Vervier L, Hick C</t>
  </si>
  <si>
    <t>Sohet, Fassotte, Marcotte, Lejeune</t>
  </si>
  <si>
    <t>1.36.12</t>
  </si>
  <si>
    <t>4 x 200 m</t>
  </si>
  <si>
    <t>7 m 53</t>
  </si>
  <si>
    <t>Anne-Laure</t>
  </si>
  <si>
    <t>32 m 87</t>
  </si>
  <si>
    <t>4927 pts</t>
  </si>
  <si>
    <t>1342 pts</t>
  </si>
  <si>
    <t>1390 pts</t>
  </si>
  <si>
    <t>Sacha</t>
  </si>
  <si>
    <t>2.05.13</t>
  </si>
  <si>
    <t xml:space="preserve">HERVERS </t>
  </si>
  <si>
    <t>1223 pts</t>
  </si>
  <si>
    <t>1166 pts</t>
  </si>
  <si>
    <t>21m 84</t>
  </si>
  <si>
    <t>BUKENS</t>
  </si>
  <si>
    <t xml:space="preserve">  8 m 95</t>
  </si>
  <si>
    <t>22 m 08</t>
  </si>
  <si>
    <t>2983 pts</t>
  </si>
  <si>
    <t>32 m 08</t>
  </si>
  <si>
    <t>8 m 61</t>
  </si>
  <si>
    <t>16 m 10</t>
  </si>
  <si>
    <t>16 m 90</t>
  </si>
  <si>
    <t>2854 pts</t>
  </si>
  <si>
    <t>2472pts</t>
  </si>
  <si>
    <t xml:space="preserve">  9 m 22</t>
  </si>
  <si>
    <t xml:space="preserve">  8 m 40</t>
  </si>
  <si>
    <t>7"36</t>
  </si>
  <si>
    <t>2'37"57</t>
  </si>
  <si>
    <t>2'03"64</t>
  </si>
  <si>
    <t>4'15"78</t>
  </si>
  <si>
    <t>BRANDS</t>
  </si>
  <si>
    <t>MARLIER</t>
  </si>
  <si>
    <t>Quentin</t>
  </si>
  <si>
    <t>BLANCHY</t>
  </si>
  <si>
    <t>NIHANT</t>
  </si>
  <si>
    <t>CRIELAARD</t>
  </si>
  <si>
    <t>11.47.29</t>
  </si>
  <si>
    <t>11.10.9</t>
  </si>
  <si>
    <t>Yann</t>
  </si>
  <si>
    <t>MUNSTER</t>
  </si>
  <si>
    <t>11.04.94</t>
  </si>
  <si>
    <t>5.17.44</t>
  </si>
  <si>
    <t>2.29.43</t>
  </si>
  <si>
    <t>3.15.67</t>
  </si>
  <si>
    <t>2.36.67</t>
  </si>
  <si>
    <t>5.04.08</t>
  </si>
  <si>
    <t>3.15.81</t>
  </si>
  <si>
    <t>38 m 08</t>
  </si>
  <si>
    <t>2194 pts</t>
  </si>
  <si>
    <t>5'44"39</t>
  </si>
  <si>
    <t>5.44.39</t>
  </si>
  <si>
    <t>31 m 19</t>
  </si>
  <si>
    <t>4 m 30</t>
  </si>
  <si>
    <t>6683 pts</t>
  </si>
  <si>
    <t>6683 Pts</t>
  </si>
  <si>
    <t>1 m 84</t>
  </si>
  <si>
    <t>8 m 79</t>
  </si>
  <si>
    <t>3.22.51</t>
  </si>
  <si>
    <t>3.14.71</t>
  </si>
  <si>
    <t>3.23.71</t>
  </si>
  <si>
    <t>25 m 61</t>
  </si>
  <si>
    <t>44 m 35</t>
  </si>
  <si>
    <t>1500 M Steeple</t>
  </si>
  <si>
    <t xml:space="preserve">  8 m 09</t>
  </si>
  <si>
    <t>11"18</t>
  </si>
  <si>
    <t>10 m 93</t>
  </si>
  <si>
    <t>5.38.29</t>
  </si>
  <si>
    <t>4.41.51</t>
  </si>
  <si>
    <t>Sohet, Lejeune, Pauly, Degavre</t>
  </si>
  <si>
    <t>STRAET</t>
  </si>
  <si>
    <t>2073 pts</t>
  </si>
  <si>
    <t>22"50</t>
  </si>
  <si>
    <t>29 m 39</t>
  </si>
  <si>
    <t>5.50.53</t>
  </si>
  <si>
    <t>32 m 16</t>
  </si>
  <si>
    <t>1.31.50</t>
  </si>
  <si>
    <t>7 m 57</t>
  </si>
  <si>
    <t>11"09</t>
  </si>
  <si>
    <t>8 m 75</t>
  </si>
  <si>
    <t>21 m 07</t>
  </si>
  <si>
    <t>2 m 41</t>
  </si>
  <si>
    <t>11 m 71</t>
  </si>
  <si>
    <t>39 m 70</t>
  </si>
  <si>
    <t>10 m 75</t>
  </si>
  <si>
    <t>60m haies</t>
  </si>
  <si>
    <t xml:space="preserve">60 m </t>
  </si>
  <si>
    <t>3'17"36</t>
  </si>
  <si>
    <t>2'37"15</t>
  </si>
  <si>
    <t>11 m 15</t>
  </si>
  <si>
    <t>Poids 4 kg</t>
  </si>
  <si>
    <t>47"08</t>
  </si>
  <si>
    <t>46"45</t>
  </si>
  <si>
    <t>10 m 11</t>
  </si>
  <si>
    <t>4'13"78</t>
  </si>
  <si>
    <t>Depuis 2012</t>
  </si>
  <si>
    <t>Poids 3kg</t>
  </si>
  <si>
    <t>10 m 28</t>
  </si>
  <si>
    <t>VAN OVERSTRAEN</t>
  </si>
  <si>
    <t>TORUN</t>
  </si>
  <si>
    <t>Célia</t>
  </si>
  <si>
    <t>FRACASSI</t>
  </si>
  <si>
    <t>9 m 12</t>
  </si>
  <si>
    <t>SCHINS</t>
  </si>
  <si>
    <t>Diamory</t>
  </si>
  <si>
    <t>FOHN</t>
  </si>
  <si>
    <t>JENNES</t>
  </si>
  <si>
    <t>BLOCH</t>
  </si>
  <si>
    <t>Olivia</t>
  </si>
  <si>
    <t>8 m 49</t>
  </si>
  <si>
    <t xml:space="preserve">FOURNIER </t>
  </si>
  <si>
    <t>3 m 82</t>
  </si>
  <si>
    <t>HUTSCHEMACKERS</t>
  </si>
  <si>
    <t>Colin</t>
  </si>
  <si>
    <t>3101 pts</t>
  </si>
  <si>
    <t>Hugo</t>
  </si>
  <si>
    <t>LERCH</t>
  </si>
  <si>
    <t>SERVILLE</t>
  </si>
  <si>
    <t>Florian</t>
  </si>
  <si>
    <t>Élise</t>
  </si>
  <si>
    <t>Éva</t>
  </si>
  <si>
    <t>36 m 20</t>
  </si>
  <si>
    <t>28 m 65</t>
  </si>
  <si>
    <t>28 m 33</t>
  </si>
  <si>
    <t>1874 pts</t>
  </si>
  <si>
    <t>2.11.07</t>
  </si>
  <si>
    <t>49"63</t>
  </si>
  <si>
    <t>4.29.16</t>
  </si>
  <si>
    <t>1.54.86</t>
  </si>
  <si>
    <t xml:space="preserve">1 m 13 </t>
  </si>
  <si>
    <t>26 m 43</t>
  </si>
  <si>
    <t xml:space="preserve">BRELA </t>
  </si>
  <si>
    <t xml:space="preserve">BALTUS </t>
  </si>
  <si>
    <t>5459 pts</t>
  </si>
  <si>
    <t>31 m 15</t>
  </si>
  <si>
    <t>7.54.47</t>
  </si>
  <si>
    <t>2.07.70</t>
  </si>
  <si>
    <t>1 m 87</t>
  </si>
  <si>
    <t>10 m 40</t>
  </si>
  <si>
    <t xml:space="preserve">  9 m 88</t>
  </si>
  <si>
    <t>Anna</t>
  </si>
  <si>
    <t>2.31.17</t>
  </si>
  <si>
    <t>Éthan</t>
  </si>
  <si>
    <t>32 m 11</t>
  </si>
  <si>
    <t>9 m 00</t>
  </si>
  <si>
    <t>1687 pts</t>
  </si>
  <si>
    <t xml:space="preserve">1687 pts </t>
  </si>
  <si>
    <t>1351 pts</t>
  </si>
  <si>
    <t>5.36.22</t>
  </si>
  <si>
    <t>4.32.07</t>
  </si>
  <si>
    <t>25 m 58</t>
  </si>
  <si>
    <t>39 m 15</t>
  </si>
  <si>
    <t>Corman, Charlier, Crielaard, Sabbe</t>
  </si>
  <si>
    <t>10.10.37</t>
  </si>
  <si>
    <t>7'06"23</t>
  </si>
  <si>
    <t>7.06.23</t>
  </si>
  <si>
    <t>24 m 59</t>
  </si>
  <si>
    <t>3220 pts</t>
  </si>
  <si>
    <t>23 m 22</t>
  </si>
  <si>
    <t>HAZARD</t>
  </si>
  <si>
    <t>43"46</t>
  </si>
  <si>
    <t>5 m 19</t>
  </si>
  <si>
    <t>44"86</t>
  </si>
  <si>
    <t>46"89</t>
  </si>
  <si>
    <t>36"54</t>
  </si>
  <si>
    <t>43"19</t>
  </si>
  <si>
    <t>43"22</t>
  </si>
  <si>
    <t>Lucie</t>
  </si>
  <si>
    <t>3'22"80</t>
  </si>
  <si>
    <t>CONSTANT</t>
  </si>
  <si>
    <t>10"98</t>
  </si>
  <si>
    <t>KRAMER</t>
  </si>
  <si>
    <t>Maureen</t>
  </si>
  <si>
    <t>5'22"26</t>
  </si>
  <si>
    <t>DESSY</t>
  </si>
  <si>
    <t>7"03</t>
  </si>
  <si>
    <t>50"42</t>
  </si>
  <si>
    <t>22"23</t>
  </si>
  <si>
    <t>ERNST</t>
  </si>
  <si>
    <t>Charline</t>
  </si>
  <si>
    <t>Aloys</t>
  </si>
  <si>
    <t>THIBERT</t>
  </si>
  <si>
    <t>Roman</t>
  </si>
  <si>
    <t>FRISSCHEN</t>
  </si>
  <si>
    <t>MEESSEN</t>
  </si>
  <si>
    <t>23 m 56</t>
  </si>
  <si>
    <t>KEMPENEERS</t>
  </si>
  <si>
    <t>CAPPA</t>
  </si>
  <si>
    <t>Élia</t>
  </si>
  <si>
    <t xml:space="preserve">CAPPA </t>
  </si>
  <si>
    <t>2.11.60</t>
  </si>
  <si>
    <t>35.17.98</t>
  </si>
  <si>
    <t>DECOEUR</t>
  </si>
  <si>
    <t>RAUSIN</t>
  </si>
  <si>
    <t>Boris</t>
  </si>
  <si>
    <t>34 m 16</t>
  </si>
  <si>
    <t>1 m 16</t>
  </si>
  <si>
    <t>Ève</t>
  </si>
  <si>
    <t>Radermecker T, Serville B, Bukens G, Jonas Q</t>
  </si>
  <si>
    <t>Halleux N, Cappa E, Hervers A-L, Grignard M</t>
  </si>
  <si>
    <t>40"63</t>
  </si>
  <si>
    <t>BREVER</t>
  </si>
  <si>
    <t>21 m 40</t>
  </si>
  <si>
    <t>26 m 59</t>
  </si>
  <si>
    <t>39"02</t>
  </si>
  <si>
    <t>4.58.13</t>
  </si>
  <si>
    <t>5.05.00</t>
  </si>
  <si>
    <t>2.21.91</t>
  </si>
  <si>
    <t>8.43.72</t>
  </si>
  <si>
    <t>150 m haies</t>
  </si>
  <si>
    <t>4.04.90</t>
  </si>
  <si>
    <t>1 m 73</t>
  </si>
  <si>
    <t>KEUTGENS</t>
  </si>
  <si>
    <t>6 m 95</t>
  </si>
  <si>
    <t>35 m 38</t>
  </si>
  <si>
    <t xml:space="preserve"> Anne-Laure</t>
  </si>
  <si>
    <t>1.58.88</t>
  </si>
  <si>
    <t>4.53.00</t>
  </si>
  <si>
    <t>10.59.93</t>
  </si>
  <si>
    <t>4.21.61</t>
  </si>
  <si>
    <t>4.23.86</t>
  </si>
  <si>
    <t>6.09.37</t>
  </si>
  <si>
    <t>Vanoverstraeten, Decoeur, Pauly, Degavre</t>
  </si>
  <si>
    <t>3.30.00</t>
  </si>
  <si>
    <t>2.09.4</t>
  </si>
  <si>
    <t>2.00.81</t>
  </si>
  <si>
    <t>12 m 28</t>
  </si>
  <si>
    <t>3.08.47</t>
  </si>
  <si>
    <t>2.36.20</t>
  </si>
  <si>
    <t>3.12.24</t>
  </si>
  <si>
    <t>2.43.84</t>
  </si>
  <si>
    <t>2.49.86</t>
  </si>
  <si>
    <t>PTAK</t>
  </si>
  <si>
    <t>7 m 50</t>
  </si>
  <si>
    <t>34 m 22</t>
  </si>
  <si>
    <t>Grégoire</t>
  </si>
  <si>
    <t>2 m 21</t>
  </si>
  <si>
    <t>DE WINTER</t>
  </si>
  <si>
    <t>Deflandre C, Pauly M, Pauly R, Decoeur A</t>
  </si>
  <si>
    <t>8.06.84</t>
  </si>
  <si>
    <t>2.00.25</t>
  </si>
  <si>
    <t>1713 pts</t>
  </si>
  <si>
    <t>1491 pts</t>
  </si>
  <si>
    <t>2.12.45</t>
  </si>
  <si>
    <t>2.26.50</t>
  </si>
  <si>
    <t>2.02.65</t>
  </si>
  <si>
    <t>6.13.00</t>
  </si>
  <si>
    <t>5.45.11</t>
  </si>
  <si>
    <t>depuis 2014</t>
  </si>
  <si>
    <t>35"81</t>
  </si>
  <si>
    <t>Maréchal, Rapaille, Provoost, Gosset</t>
  </si>
  <si>
    <t>1.55.68</t>
  </si>
  <si>
    <t>22"15</t>
  </si>
  <si>
    <t>42 m 78</t>
  </si>
  <si>
    <t>Juniors M</t>
  </si>
  <si>
    <t>Seniors M</t>
  </si>
  <si>
    <t>Juniors F</t>
  </si>
  <si>
    <t xml:space="preserve">  8"94</t>
  </si>
  <si>
    <t xml:space="preserve">  9"42</t>
  </si>
  <si>
    <t>2'28"65</t>
  </si>
  <si>
    <t xml:space="preserve">  9 m 32</t>
  </si>
  <si>
    <t>2'32"41</t>
  </si>
  <si>
    <t>4'04"16</t>
  </si>
  <si>
    <t>2374 pts</t>
  </si>
  <si>
    <t>FICHER</t>
  </si>
  <si>
    <t>Augustin</t>
  </si>
  <si>
    <t>2 m 23</t>
  </si>
  <si>
    <t>2'03"91</t>
  </si>
  <si>
    <t>PEPINSTER</t>
  </si>
  <si>
    <t>NIRO</t>
  </si>
  <si>
    <t>Léna</t>
  </si>
  <si>
    <t>WOUTERS</t>
  </si>
  <si>
    <t>COLLARD</t>
  </si>
  <si>
    <t>MONSEZ</t>
  </si>
  <si>
    <t>JEUKENNE</t>
  </si>
  <si>
    <t>WILLEMS</t>
  </si>
  <si>
    <t>29 m 45</t>
  </si>
  <si>
    <t>29 m45</t>
  </si>
  <si>
    <t>Clémence</t>
  </si>
  <si>
    <t>PIERRON</t>
  </si>
  <si>
    <t xml:space="preserve"> </t>
  </si>
  <si>
    <t>3.16.04</t>
  </si>
  <si>
    <t>2.39.64</t>
  </si>
  <si>
    <t>2.36.64</t>
  </si>
  <si>
    <t>LODRINI</t>
  </si>
  <si>
    <t>Léo</t>
  </si>
  <si>
    <t>3.11.44</t>
  </si>
  <si>
    <t>25 m 46</t>
  </si>
  <si>
    <t xml:space="preserve">PTAK </t>
  </si>
  <si>
    <t>25 m 71</t>
  </si>
  <si>
    <t>3474 pts</t>
  </si>
  <si>
    <t>Éloïse</t>
  </si>
  <si>
    <t>11.03.87</t>
  </si>
  <si>
    <t>7.35.38</t>
  </si>
  <si>
    <t>2388 pts</t>
  </si>
  <si>
    <t>8 m 53</t>
  </si>
  <si>
    <t>30 m 34</t>
  </si>
  <si>
    <t>2.27.66</t>
  </si>
  <si>
    <t>Serge</t>
  </si>
  <si>
    <t xml:space="preserve">4x400 </t>
  </si>
  <si>
    <t>4x400</t>
  </si>
  <si>
    <t>4.29.67</t>
  </si>
  <si>
    <t>Culot G, Collars S, Gosset L, Wuidard H</t>
  </si>
  <si>
    <t xml:space="preserve">  7 m 29</t>
  </si>
  <si>
    <t>2 m 22</t>
  </si>
  <si>
    <t>Lejacques, Rotheudt, Randaxhe, Bragard</t>
  </si>
  <si>
    <t>1'31"50</t>
  </si>
  <si>
    <t xml:space="preserve"> Thibaud       </t>
  </si>
  <si>
    <t>2 m 32</t>
  </si>
  <si>
    <t>2 m 42</t>
  </si>
  <si>
    <t>24 m 21</t>
  </si>
  <si>
    <t>33 m 52</t>
  </si>
  <si>
    <t>3'07"02</t>
  </si>
  <si>
    <t>3.07.02</t>
  </si>
  <si>
    <t>43"24</t>
  </si>
  <si>
    <t>Hutschemacker C, Lemaire W, Hick R, Pirenne A</t>
  </si>
  <si>
    <t>2.20.03</t>
  </si>
  <si>
    <t xml:space="preserve">Thomas        </t>
  </si>
  <si>
    <t xml:space="preserve">Sébastien    </t>
  </si>
  <si>
    <t xml:space="preserve"> Thibaud        </t>
  </si>
  <si>
    <t>Depuis 1999</t>
  </si>
  <si>
    <t>depuis 2013</t>
  </si>
  <si>
    <t>Javelot 500 g</t>
  </si>
  <si>
    <t>Seniors F</t>
  </si>
  <si>
    <t>11.17.47</t>
  </si>
  <si>
    <t>1.57.76</t>
  </si>
  <si>
    <t>1.58.24</t>
  </si>
  <si>
    <t>2.24.71</t>
  </si>
  <si>
    <t>41 m 36</t>
  </si>
  <si>
    <t>1.58.16</t>
  </si>
  <si>
    <t>5.48.15</t>
  </si>
  <si>
    <t>6.01.12</t>
  </si>
  <si>
    <t>5.42.65</t>
  </si>
  <si>
    <t>5.47.19</t>
  </si>
  <si>
    <t>4.33.94</t>
  </si>
  <si>
    <t>4.36.43</t>
  </si>
  <si>
    <t>5'20"20</t>
  </si>
  <si>
    <t>5.20.20</t>
  </si>
  <si>
    <t>5.37.22</t>
  </si>
  <si>
    <t>9'54"89</t>
  </si>
  <si>
    <t xml:space="preserve">  9.54.89</t>
  </si>
  <si>
    <t>Sabbe, Crielaard, Dethier, Corman</t>
  </si>
  <si>
    <t>13 m 33</t>
  </si>
  <si>
    <t>9 m 18</t>
  </si>
  <si>
    <t>5674 pts</t>
  </si>
  <si>
    <t>15.07.56</t>
  </si>
  <si>
    <t>30 m 82</t>
  </si>
  <si>
    <t>41 m 95</t>
  </si>
  <si>
    <t>2191 pts</t>
  </si>
  <si>
    <t>1833 pts</t>
  </si>
  <si>
    <t>4.56.36</t>
  </si>
  <si>
    <t>5.19.55</t>
  </si>
  <si>
    <t>4.49.50</t>
  </si>
  <si>
    <t>Jérémy</t>
  </si>
  <si>
    <t>4 m 66</t>
  </si>
  <si>
    <t>8"47</t>
  </si>
  <si>
    <t>1 m 48</t>
  </si>
  <si>
    <t>4730 pts</t>
  </si>
  <si>
    <t>3865 pts</t>
  </si>
  <si>
    <t>26 m 79</t>
  </si>
  <si>
    <t>9 m 09</t>
  </si>
  <si>
    <t>600 gr</t>
  </si>
  <si>
    <t>500 gr</t>
  </si>
  <si>
    <t xml:space="preserve"> Romain</t>
  </si>
  <si>
    <t xml:space="preserve">CONINX </t>
  </si>
  <si>
    <t>0,800 kg</t>
  </si>
  <si>
    <t>10 m 33</t>
  </si>
  <si>
    <t>4 m 12</t>
  </si>
  <si>
    <t>8 m 18</t>
  </si>
  <si>
    <t xml:space="preserve">RADERMECKER </t>
  </si>
  <si>
    <t>3'17"01</t>
  </si>
  <si>
    <t xml:space="preserve">THIBERT </t>
  </si>
  <si>
    <t>13"16</t>
  </si>
  <si>
    <t>Anne-Laurent</t>
  </si>
  <si>
    <t>3 m 56</t>
  </si>
  <si>
    <t>8"71</t>
  </si>
  <si>
    <t>11"14</t>
  </si>
  <si>
    <t xml:space="preserve">VIOLLE </t>
  </si>
  <si>
    <t>4'08"13</t>
  </si>
  <si>
    <t>52"51</t>
  </si>
  <si>
    <t>2'01"07</t>
  </si>
  <si>
    <t>11 m 03</t>
  </si>
  <si>
    <t>RENKIN</t>
  </si>
  <si>
    <t>Jean-Paul</t>
  </si>
  <si>
    <t>7'96</t>
  </si>
  <si>
    <t>4 m 67</t>
  </si>
  <si>
    <t>8"42</t>
  </si>
  <si>
    <t>BOZARD</t>
  </si>
  <si>
    <t>Paolo</t>
  </si>
  <si>
    <t>12 m 78</t>
  </si>
  <si>
    <t>32.11.61</t>
  </si>
  <si>
    <t>TILMAN</t>
  </si>
  <si>
    <t>28 m 28</t>
  </si>
  <si>
    <t>5.06.72</t>
  </si>
  <si>
    <t>4.55.68</t>
  </si>
  <si>
    <t>CASTERMANS</t>
  </si>
  <si>
    <t>42 m 84</t>
  </si>
  <si>
    <t>11 m 82</t>
  </si>
  <si>
    <t>HAMERS</t>
  </si>
  <si>
    <t>Nina</t>
  </si>
  <si>
    <t>1961 pts</t>
  </si>
  <si>
    <t>2168 pts</t>
  </si>
  <si>
    <t>Alexane</t>
  </si>
  <si>
    <t>21"81</t>
  </si>
  <si>
    <t>48 m 21</t>
  </si>
  <si>
    <t xml:space="preserve"> Cédric</t>
  </si>
  <si>
    <t>4 m 14</t>
  </si>
  <si>
    <t>Mario</t>
  </si>
  <si>
    <t>2.18.65</t>
  </si>
  <si>
    <t>4.54.10</t>
  </si>
  <si>
    <t>8.33.87</t>
  </si>
  <si>
    <t>11.08.94</t>
  </si>
  <si>
    <t>3.56.14</t>
  </si>
  <si>
    <t>31 m 54</t>
  </si>
  <si>
    <t>10"51</t>
  </si>
  <si>
    <t>1'55"92</t>
  </si>
  <si>
    <t>1.55.92</t>
  </si>
  <si>
    <t xml:space="preserve">  9.27.96</t>
  </si>
  <si>
    <t xml:space="preserve">  9.31.38</t>
  </si>
  <si>
    <t>45"30</t>
  </si>
  <si>
    <t>5.00.94</t>
  </si>
  <si>
    <t>10.51</t>
  </si>
  <si>
    <t>45.30</t>
  </si>
  <si>
    <t>11.22</t>
  </si>
  <si>
    <t>5.55.06</t>
  </si>
  <si>
    <t>15 m 47</t>
  </si>
  <si>
    <t>4.07.26</t>
  </si>
  <si>
    <t>8.34.95</t>
  </si>
  <si>
    <t xml:space="preserve">BREVER </t>
  </si>
  <si>
    <t>11.00</t>
  </si>
  <si>
    <t xml:space="preserve">STRAET </t>
  </si>
  <si>
    <t>30 m 54</t>
  </si>
  <si>
    <t>26 m 28</t>
  </si>
  <si>
    <t>30 m 15</t>
  </si>
  <si>
    <t>4.00.28</t>
  </si>
  <si>
    <t>24 m 68</t>
  </si>
  <si>
    <t>10 m 54</t>
  </si>
  <si>
    <t>21.3</t>
  </si>
  <si>
    <t>1697 pts</t>
  </si>
  <si>
    <t xml:space="preserve">  8 m 98</t>
  </si>
  <si>
    <t>7 m 62</t>
  </si>
  <si>
    <t>3.10.91</t>
  </si>
  <si>
    <t>6.01.70</t>
  </si>
  <si>
    <t>23 m 60</t>
  </si>
  <si>
    <t>22 m 19</t>
  </si>
  <si>
    <t>24 m 80</t>
  </si>
  <si>
    <t>22 m 66</t>
  </si>
  <si>
    <t>3.13.62</t>
  </si>
  <si>
    <t>Jonas Q, Jeukenne S, Bukens G, Radermecker T</t>
  </si>
  <si>
    <t>35.4</t>
  </si>
  <si>
    <t>43.26</t>
  </si>
  <si>
    <t>11.08</t>
  </si>
  <si>
    <t>11.35</t>
  </si>
  <si>
    <t>11.10</t>
  </si>
  <si>
    <t>Degavre, Keutgens, Demonty, Kempeneers</t>
  </si>
  <si>
    <t>15.4</t>
  </si>
  <si>
    <t>42.93</t>
  </si>
  <si>
    <t>43.76</t>
  </si>
  <si>
    <t>43.95</t>
  </si>
  <si>
    <t>44.19</t>
  </si>
  <si>
    <t>45.04</t>
  </si>
  <si>
    <t>45.5</t>
  </si>
  <si>
    <t>41.39</t>
  </si>
  <si>
    <t>63.81</t>
  </si>
  <si>
    <t>DE CONINCK</t>
  </si>
  <si>
    <t>Gaël</t>
  </si>
  <si>
    <t>57"49</t>
  </si>
  <si>
    <t>6'25"08</t>
  </si>
  <si>
    <t>4'37"92</t>
  </si>
  <si>
    <t>2'50"31</t>
  </si>
  <si>
    <t>2'10"40</t>
  </si>
  <si>
    <t>11.18</t>
  </si>
  <si>
    <t>11.2</t>
  </si>
  <si>
    <t>11.78</t>
  </si>
  <si>
    <t>37.54</t>
  </si>
  <si>
    <t>38.22</t>
  </si>
  <si>
    <t>38.61</t>
  </si>
  <si>
    <t>39.15</t>
  </si>
  <si>
    <t>39.17</t>
  </si>
  <si>
    <t>38.00</t>
  </si>
  <si>
    <t>39.52</t>
  </si>
  <si>
    <t>52.11</t>
  </si>
  <si>
    <t>52.24</t>
  </si>
  <si>
    <t>52.49</t>
  </si>
  <si>
    <t>52.8</t>
  </si>
  <si>
    <t>52.88</t>
  </si>
  <si>
    <t>15.51</t>
  </si>
  <si>
    <t>15.72</t>
  </si>
  <si>
    <t>15.94</t>
  </si>
  <si>
    <t>59.48</t>
  </si>
  <si>
    <t>59.64</t>
  </si>
  <si>
    <t>60.53</t>
  </si>
  <si>
    <t>62.23</t>
  </si>
  <si>
    <t>62.97</t>
  </si>
  <si>
    <t>25.2</t>
  </si>
  <si>
    <t>45.21</t>
  </si>
  <si>
    <t>45.70</t>
  </si>
  <si>
    <t>46.06</t>
  </si>
  <si>
    <t>46.95</t>
  </si>
  <si>
    <t>15.34</t>
  </si>
  <si>
    <t>15.3</t>
  </si>
  <si>
    <t>70.62</t>
  </si>
  <si>
    <t>71.30</t>
  </si>
  <si>
    <t>50.31</t>
  </si>
  <si>
    <t>10.98</t>
  </si>
  <si>
    <t>11.48</t>
  </si>
  <si>
    <t>22.15</t>
  </si>
  <si>
    <t>22.16</t>
  </si>
  <si>
    <t>23.18</t>
  </si>
  <si>
    <t>23.2</t>
  </si>
  <si>
    <t>35.81</t>
  </si>
  <si>
    <t>36.33</t>
  </si>
  <si>
    <t>36.46</t>
  </si>
  <si>
    <t>37.1</t>
  </si>
  <si>
    <t>37.85</t>
  </si>
  <si>
    <t>37.87</t>
  </si>
  <si>
    <t>38.1</t>
  </si>
  <si>
    <t>38.36</t>
  </si>
  <si>
    <t>49.63</t>
  </si>
  <si>
    <t>50.42</t>
  </si>
  <si>
    <t>15.55</t>
  </si>
  <si>
    <t>16.4</t>
  </si>
  <si>
    <t>63.83</t>
  </si>
  <si>
    <t>64.64</t>
  </si>
  <si>
    <t>65.19</t>
  </si>
  <si>
    <t>16.69</t>
  </si>
  <si>
    <t>72.36</t>
  </si>
  <si>
    <t>21.87</t>
  </si>
  <si>
    <t>22.58</t>
  </si>
  <si>
    <t>22.8</t>
  </si>
  <si>
    <t>22.99</t>
  </si>
  <si>
    <t>23.02</t>
  </si>
  <si>
    <t>50.95</t>
  </si>
  <si>
    <t>50.96</t>
  </si>
  <si>
    <t>15.76</t>
  </si>
  <si>
    <t>15.93</t>
  </si>
  <si>
    <t>16.22</t>
  </si>
  <si>
    <t>16.39</t>
  </si>
  <si>
    <t>16.42</t>
  </si>
  <si>
    <t>16.3</t>
  </si>
  <si>
    <t>60.55</t>
  </si>
  <si>
    <t>60.97</t>
  </si>
  <si>
    <t>16.00</t>
  </si>
  <si>
    <t>12.64</t>
  </si>
  <si>
    <t>12.89</t>
  </si>
  <si>
    <t>13.10</t>
  </si>
  <si>
    <t>13.12</t>
  </si>
  <si>
    <t>26.33</t>
  </si>
  <si>
    <t>26.95</t>
  </si>
  <si>
    <t>27.18</t>
  </si>
  <si>
    <t>27.2</t>
  </si>
  <si>
    <t>43.73</t>
  </si>
  <si>
    <t>44.35</t>
  </si>
  <si>
    <t>46.37</t>
  </si>
  <si>
    <t>47.12</t>
  </si>
  <si>
    <t>47.33</t>
  </si>
  <si>
    <t>62.45</t>
  </si>
  <si>
    <t>63.13</t>
  </si>
  <si>
    <t>64.40</t>
  </si>
  <si>
    <t>66.82</t>
  </si>
  <si>
    <t>67.32</t>
  </si>
  <si>
    <t>67.47</t>
  </si>
  <si>
    <t>68.24</t>
  </si>
  <si>
    <t>77.10</t>
  </si>
  <si>
    <t>13.06</t>
  </si>
  <si>
    <t>27.34</t>
  </si>
  <si>
    <t>52.51</t>
  </si>
  <si>
    <t>65.58</t>
  </si>
  <si>
    <t>67.41</t>
  </si>
  <si>
    <t>9.2</t>
  </si>
  <si>
    <t>9.38</t>
  </si>
  <si>
    <t>9.52</t>
  </si>
  <si>
    <t>9.3</t>
  </si>
  <si>
    <t>9.56</t>
  </si>
  <si>
    <t>9.0</t>
  </si>
  <si>
    <t>9.57</t>
  </si>
  <si>
    <t>37.93</t>
  </si>
  <si>
    <t>40.14</t>
  </si>
  <si>
    <t>40.2</t>
  </si>
  <si>
    <t>9.29</t>
  </si>
  <si>
    <t>8.86</t>
  </si>
  <si>
    <t>8.88</t>
  </si>
  <si>
    <t>11.25</t>
  </si>
  <si>
    <t>11.91</t>
  </si>
  <si>
    <t>12.03</t>
  </si>
  <si>
    <t>12.05</t>
  </si>
  <si>
    <t>8.47</t>
  </si>
  <si>
    <t>11.76</t>
  </si>
  <si>
    <t>20.2</t>
  </si>
  <si>
    <t>20.69</t>
  </si>
  <si>
    <t>20.72</t>
  </si>
  <si>
    <t>20.74</t>
  </si>
  <si>
    <t>20.5</t>
  </si>
  <si>
    <t>20.80</t>
  </si>
  <si>
    <t>20.6</t>
  </si>
  <si>
    <t>44.59</t>
  </si>
  <si>
    <t>44.81</t>
  </si>
  <si>
    <t>45.79</t>
  </si>
  <si>
    <t>46.09</t>
  </si>
  <si>
    <t>13.54</t>
  </si>
  <si>
    <t>13.96</t>
  </si>
  <si>
    <t>13.8</t>
  </si>
  <si>
    <t>13.9</t>
  </si>
  <si>
    <t>14.17</t>
  </si>
  <si>
    <t>14.19</t>
  </si>
  <si>
    <t>14.38</t>
  </si>
  <si>
    <t>22.65</t>
  </si>
  <si>
    <t>24.07</t>
  </si>
  <si>
    <t>24.63</t>
  </si>
  <si>
    <t>24.69</t>
  </si>
  <si>
    <t>25.74</t>
  </si>
  <si>
    <t>43.24</t>
  </si>
  <si>
    <t>43.58</t>
  </si>
  <si>
    <t>43.5</t>
  </si>
  <si>
    <t>11.03</t>
  </si>
  <si>
    <t>10.73</t>
  </si>
  <si>
    <t>21.81</t>
  </si>
  <si>
    <t>23.65</t>
  </si>
  <si>
    <t>25.55</t>
  </si>
  <si>
    <t>12.12</t>
  </si>
  <si>
    <t>12.16</t>
  </si>
  <si>
    <t>24.26</t>
  </si>
  <si>
    <t>24.44</t>
  </si>
  <si>
    <t>24.52</t>
  </si>
  <si>
    <t>24.67</t>
  </si>
  <si>
    <t>24.68</t>
  </si>
  <si>
    <t>24.76</t>
  </si>
  <si>
    <t>24.85</t>
  </si>
  <si>
    <t>24.86</t>
  </si>
  <si>
    <t>39.02</t>
  </si>
  <si>
    <t>57.49</t>
  </si>
  <si>
    <t>2.10.40</t>
  </si>
  <si>
    <t>2.50.31</t>
  </si>
  <si>
    <t>4.37.92</t>
  </si>
  <si>
    <t xml:space="preserve">  9.29.73</t>
  </si>
  <si>
    <t>Masters H</t>
  </si>
  <si>
    <t>Masters D</t>
  </si>
  <si>
    <t xml:space="preserve">Masters Dames </t>
  </si>
  <si>
    <t>12 m 52</t>
  </si>
  <si>
    <t>PAULOCHANGANI</t>
  </si>
  <si>
    <t>Gloire</t>
  </si>
  <si>
    <t>6,00 kgs</t>
  </si>
  <si>
    <t xml:space="preserve">  9 m 15</t>
  </si>
  <si>
    <t>7"88</t>
  </si>
  <si>
    <t>12 m 85</t>
  </si>
  <si>
    <t>2'03"72</t>
  </si>
  <si>
    <t>1'57"55</t>
  </si>
  <si>
    <t>40"00</t>
  </si>
  <si>
    <t>40.00</t>
  </si>
  <si>
    <t xml:space="preserve">  9 m 17</t>
  </si>
  <si>
    <t>Juliane</t>
  </si>
  <si>
    <t>PAULO CHANGANI</t>
  </si>
  <si>
    <t>62.54</t>
  </si>
  <si>
    <t>29 m 67</t>
  </si>
  <si>
    <t>24 m 25</t>
  </si>
  <si>
    <t>Provoost E., Lemaire W., Hick R., Lejeune G.</t>
  </si>
  <si>
    <t>48.68</t>
  </si>
  <si>
    <t>29 m 17</t>
  </si>
  <si>
    <t>Violette</t>
  </si>
  <si>
    <t>PELZER</t>
  </si>
  <si>
    <t>CORDONNIER</t>
  </si>
  <si>
    <t>DELHEZ</t>
  </si>
  <si>
    <t>KOLL</t>
  </si>
  <si>
    <t>Lola</t>
  </si>
  <si>
    <t>47.65</t>
  </si>
  <si>
    <t>Provoost E, Lemaire W, Pirenne A Hick R</t>
  </si>
  <si>
    <t>37'29"69</t>
  </si>
  <si>
    <t>37.29.69</t>
  </si>
  <si>
    <t>31.21.12</t>
  </si>
  <si>
    <t>7.08.84</t>
  </si>
  <si>
    <t>2.33.35</t>
  </si>
  <si>
    <t>WEERTS</t>
  </si>
  <si>
    <t>Élodie</t>
  </si>
  <si>
    <t>FUCITO</t>
  </si>
  <si>
    <t>10.42.22</t>
  </si>
  <si>
    <t>22.83</t>
  </si>
  <si>
    <t>DELOYER</t>
  </si>
  <si>
    <t>FRANS</t>
  </si>
  <si>
    <t>Baptiste</t>
  </si>
  <si>
    <t>Capucine</t>
  </si>
  <si>
    <t>FORTEMPS</t>
  </si>
  <si>
    <t>Florine</t>
  </si>
  <si>
    <t>0 m 90</t>
  </si>
  <si>
    <t>5.08.61</t>
  </si>
  <si>
    <t>5 m 32</t>
  </si>
  <si>
    <t>1.58.80</t>
  </si>
  <si>
    <t>12.06</t>
  </si>
  <si>
    <t>12.0</t>
  </si>
  <si>
    <t>14.9</t>
  </si>
  <si>
    <t>4384 pts</t>
  </si>
  <si>
    <t>62.16</t>
  </si>
  <si>
    <t>1474 pts</t>
  </si>
  <si>
    <t>2.10.48</t>
  </si>
  <si>
    <t xml:space="preserve">  9 m 96</t>
  </si>
  <si>
    <t>6.25.08</t>
  </si>
  <si>
    <t>7.01.85</t>
  </si>
  <si>
    <t>7.21.52</t>
  </si>
  <si>
    <t>7.58.43</t>
  </si>
  <si>
    <t>8.26.52</t>
  </si>
  <si>
    <t xml:space="preserve">1 m 63 </t>
  </si>
  <si>
    <t xml:space="preserve">23 m 07 </t>
  </si>
  <si>
    <t>26.50</t>
  </si>
  <si>
    <t>4.49.02</t>
  </si>
  <si>
    <t>9'06"47</t>
  </si>
  <si>
    <t xml:space="preserve">  9.06.47</t>
  </si>
  <si>
    <t>3'59"27</t>
  </si>
  <si>
    <t>3.59.27</t>
  </si>
  <si>
    <t>1.55.29</t>
  </si>
  <si>
    <t>48.90</t>
  </si>
  <si>
    <t>43.34</t>
  </si>
  <si>
    <t>43"77</t>
  </si>
  <si>
    <t>43.77</t>
  </si>
  <si>
    <t>41.41</t>
  </si>
  <si>
    <t xml:space="preserve">Caroline </t>
  </si>
  <si>
    <t>9.40</t>
  </si>
  <si>
    <t>1 m 14</t>
  </si>
  <si>
    <t>11 m 50</t>
  </si>
  <si>
    <t>15.15.40</t>
  </si>
  <si>
    <t>2.36.63</t>
  </si>
  <si>
    <t>4.54.45</t>
  </si>
  <si>
    <t>20"12</t>
  </si>
  <si>
    <t>20.12</t>
  </si>
  <si>
    <t>21.39</t>
  </si>
  <si>
    <t>4'43"02</t>
  </si>
  <si>
    <t>4.43.02</t>
  </si>
  <si>
    <t>21 m 73</t>
  </si>
  <si>
    <t>23 m 97</t>
  </si>
  <si>
    <t>5.21.85</t>
  </si>
  <si>
    <t>35 m 59</t>
  </si>
  <si>
    <t>26 m 45</t>
  </si>
  <si>
    <t>43.23</t>
  </si>
  <si>
    <t>15.50</t>
  </si>
  <si>
    <t>11 m 90</t>
  </si>
  <si>
    <t>11 m 19</t>
  </si>
  <si>
    <t>43 m 33</t>
  </si>
  <si>
    <t>Paulo Changani G, Hick C, Kevelaer G , Balthazart C</t>
  </si>
  <si>
    <t>4.47.61</t>
  </si>
  <si>
    <t>10.57.31</t>
  </si>
  <si>
    <t>4033 pts</t>
  </si>
  <si>
    <t>3148 pts</t>
  </si>
  <si>
    <t>2.03.63</t>
  </si>
  <si>
    <t>3 m 52</t>
  </si>
  <si>
    <t>3.16.46</t>
  </si>
  <si>
    <t>2446 pts</t>
  </si>
  <si>
    <t>12 m 98</t>
  </si>
  <si>
    <t>17.51.96</t>
  </si>
  <si>
    <t>Fournier S, Jennes E, Jennes F, Bragard C</t>
  </si>
  <si>
    <t>2 m 83</t>
  </si>
  <si>
    <t>2.57.03</t>
  </si>
  <si>
    <t>8'56"06</t>
  </si>
  <si>
    <t>Poids 7,250</t>
  </si>
  <si>
    <t>Poids 6,00</t>
  </si>
  <si>
    <t>6 kg</t>
  </si>
  <si>
    <t xml:space="preserve">Marteau lourd </t>
  </si>
  <si>
    <t>Marteau lourd</t>
  </si>
  <si>
    <t>11,34 kg</t>
  </si>
  <si>
    <t>3761 pts</t>
  </si>
  <si>
    <t xml:space="preserve">Pentathlon  Lancers </t>
  </si>
  <si>
    <t>Pentathlon Lancers</t>
  </si>
  <si>
    <t>24 m 74</t>
  </si>
  <si>
    <t>4.08.68</t>
  </si>
  <si>
    <t>8.53.98</t>
  </si>
  <si>
    <t>34.57.52</t>
  </si>
  <si>
    <t>2'35"45</t>
  </si>
  <si>
    <t>2'35"87</t>
  </si>
  <si>
    <t>LOLA</t>
  </si>
  <si>
    <t>10 m 87</t>
  </si>
  <si>
    <t>10 m 47</t>
  </si>
  <si>
    <t>6"97</t>
  </si>
  <si>
    <t>7"22</t>
  </si>
  <si>
    <t>GILIS</t>
  </si>
  <si>
    <t>Matéo</t>
  </si>
  <si>
    <t>Manoah</t>
  </si>
  <si>
    <t>DESMECHT</t>
  </si>
  <si>
    <t>Lucile</t>
  </si>
  <si>
    <t xml:space="preserve">  9 m 94</t>
  </si>
  <si>
    <t>6 m 12</t>
  </si>
  <si>
    <t>64"74</t>
  </si>
  <si>
    <t xml:space="preserve">  9"23</t>
  </si>
  <si>
    <t>3134 pts</t>
  </si>
  <si>
    <t>3'40"1</t>
  </si>
  <si>
    <t>Renard, Medeghini, Bonhomme, Noirfalise</t>
  </si>
  <si>
    <t>Rycerski, Bonhomme, Medeghini, Brela</t>
  </si>
  <si>
    <t>Dedericks, Leroy, Vandermeulen, Baudinet</t>
  </si>
  <si>
    <t>39"6</t>
  </si>
  <si>
    <t>19 m 98</t>
  </si>
  <si>
    <t>Leroy, Baudinet, Meurens, Vandermeulen</t>
  </si>
  <si>
    <t>Dedericks, Vandermeulen, Leroy, Baudinet</t>
  </si>
  <si>
    <t>Viaene, Plunus, Fagnoul, Baudinet</t>
  </si>
  <si>
    <t>2.08.3</t>
  </si>
  <si>
    <t>33 m 41</t>
  </si>
  <si>
    <t>39 m 30</t>
  </si>
  <si>
    <t>1974 pts</t>
  </si>
  <si>
    <t>Hombleu, Willemsens, Lemoine, Mordant</t>
  </si>
  <si>
    <t>9.10.74</t>
  </si>
  <si>
    <t>Englebert, Willemsens, Close, Jerome</t>
  </si>
  <si>
    <t>9.19.4</t>
  </si>
  <si>
    <t>Gentiane</t>
  </si>
  <si>
    <t>5 m 00</t>
  </si>
  <si>
    <t>2968 pts</t>
  </si>
  <si>
    <t>Gosset, Wuidard, Vandenkieboom, Rasier</t>
  </si>
  <si>
    <t>2'05"19</t>
  </si>
  <si>
    <t>41"0</t>
  </si>
  <si>
    <t>44"48</t>
  </si>
  <si>
    <t>45"37</t>
  </si>
  <si>
    <t xml:space="preserve">CLOSE </t>
  </si>
  <si>
    <t>6 m 19</t>
  </si>
  <si>
    <t>6 m 14</t>
  </si>
  <si>
    <t>Duru, Lemoine, Willemsens, Hombleu</t>
  </si>
  <si>
    <t>De look, Lemoine, Hombleu, Mordant</t>
  </si>
  <si>
    <t>70.2</t>
  </si>
  <si>
    <t>29 m 26</t>
  </si>
  <si>
    <t>Provoost, Rasier, Antoine, Dewaele</t>
  </si>
  <si>
    <t>50.93</t>
  </si>
  <si>
    <t>Biemar, Antoine, Provoost, Dewaele</t>
  </si>
  <si>
    <t>50.7</t>
  </si>
  <si>
    <t>4 X 200</t>
  </si>
  <si>
    <t>Provoost, Pauly, Rasier, Dewaele</t>
  </si>
  <si>
    <t>1'48"70</t>
  </si>
  <si>
    <t>4 X 400</t>
  </si>
  <si>
    <t>Jacobs, Pauly, Heyns, Dewaele</t>
  </si>
  <si>
    <t>4'13"72</t>
  </si>
  <si>
    <t>4 X 800</t>
  </si>
  <si>
    <t>9'52"56</t>
  </si>
  <si>
    <t>6 m 26</t>
  </si>
  <si>
    <t>HEINS</t>
  </si>
  <si>
    <t>7.14.9</t>
  </si>
  <si>
    <t>Rasier, Wuidard, Wathelet, Lotin</t>
  </si>
  <si>
    <t>53"76</t>
  </si>
  <si>
    <t xml:space="preserve">VANDERCAMMEN  </t>
  </si>
  <si>
    <t>13 m 60</t>
  </si>
  <si>
    <t>LANGE</t>
  </si>
  <si>
    <t>Freddy</t>
  </si>
  <si>
    <t>14 m 36</t>
  </si>
  <si>
    <t>Englebert, Vandersyppe, Collignon, Polmans</t>
  </si>
  <si>
    <t>Englebert, Demonceau, Collignon, Polmans</t>
  </si>
  <si>
    <t>Collignon, Englebert,Hervers,Polmans</t>
  </si>
  <si>
    <t>8'03"84</t>
  </si>
  <si>
    <t>Nissen, Malherbe, Englebert, Collignon</t>
  </si>
  <si>
    <t>8'05"44</t>
  </si>
  <si>
    <t>4 x 1500 M</t>
  </si>
  <si>
    <t>Collignon, Hervers,Vandercammen, Malherbe</t>
  </si>
  <si>
    <t>16'51"73</t>
  </si>
  <si>
    <t>5'56"82</t>
  </si>
  <si>
    <t>Pauly, Heyns, De look, Dewaele</t>
  </si>
  <si>
    <t>Wuidard, Pauly, Heyns, Dewaele</t>
  </si>
  <si>
    <t>3 m 32</t>
  </si>
  <si>
    <t>6 m 92</t>
  </si>
  <si>
    <t>Depuis 1988</t>
  </si>
  <si>
    <t>4 m 18</t>
  </si>
  <si>
    <t>1 m 32</t>
  </si>
  <si>
    <t>3 m 61</t>
  </si>
  <si>
    <t>9"04</t>
  </si>
  <si>
    <t>11"29</t>
  </si>
  <si>
    <t>4 m 41</t>
  </si>
  <si>
    <t>9"61</t>
  </si>
  <si>
    <t>8"1</t>
  </si>
  <si>
    <t>28"09</t>
  </si>
  <si>
    <t>9"69</t>
  </si>
  <si>
    <t>2626 pts</t>
  </si>
  <si>
    <t>7"27</t>
  </si>
  <si>
    <t>23"22</t>
  </si>
  <si>
    <t>13 m 84</t>
  </si>
  <si>
    <t>7"92</t>
  </si>
  <si>
    <t>8"0</t>
  </si>
  <si>
    <t>25"71</t>
  </si>
  <si>
    <t>25"86</t>
  </si>
  <si>
    <t>26"67</t>
  </si>
  <si>
    <t>11 m 46</t>
  </si>
  <si>
    <t>3305 pts</t>
  </si>
  <si>
    <t>2731 pts</t>
  </si>
  <si>
    <t>3 m 63</t>
  </si>
  <si>
    <t>6 m 49</t>
  </si>
  <si>
    <t>Jean-françois</t>
  </si>
  <si>
    <t>13 m 92</t>
  </si>
  <si>
    <t>8"13</t>
  </si>
  <si>
    <t>26"42</t>
  </si>
  <si>
    <t>58"52</t>
  </si>
  <si>
    <t>2'32"81</t>
  </si>
  <si>
    <t>9"15</t>
  </si>
  <si>
    <t>12 m 02</t>
  </si>
  <si>
    <t>22"58</t>
  </si>
  <si>
    <t>1'55"42</t>
  </si>
  <si>
    <t>1'56"97</t>
  </si>
  <si>
    <t>3'11"40</t>
  </si>
  <si>
    <t>3'48"24</t>
  </si>
  <si>
    <t>6 m 33</t>
  </si>
  <si>
    <t>6 m 28</t>
  </si>
  <si>
    <t>4472 pts</t>
  </si>
  <si>
    <t>10 m 64</t>
  </si>
  <si>
    <t>22"38</t>
  </si>
  <si>
    <t>22"78</t>
  </si>
  <si>
    <t>2'18"54</t>
  </si>
  <si>
    <t>5 m 51</t>
  </si>
  <si>
    <t>4'27"23</t>
  </si>
  <si>
    <t>8"18</t>
  </si>
  <si>
    <t>12.83</t>
  </si>
  <si>
    <t>13.21</t>
  </si>
  <si>
    <t>13.32</t>
  </si>
  <si>
    <t>KAISER</t>
  </si>
  <si>
    <t>41 m 73</t>
  </si>
  <si>
    <t>34"80</t>
  </si>
  <si>
    <t>Snoeck M, Jeukenne H, Gilis M, Cordonnier L</t>
  </si>
  <si>
    <t xml:space="preserve">Snoeck, Jeukenne, Gilis, Cordonnier </t>
  </si>
  <si>
    <t>Cappa, Delhez J, Charlier E, Pelsser C</t>
  </si>
  <si>
    <t xml:space="preserve">Bukens G, Rysenaer B, Jeukenne S, Radermecker T </t>
  </si>
  <si>
    <t xml:space="preserve">Adrien </t>
  </si>
  <si>
    <t>RYSENAER</t>
  </si>
  <si>
    <t>3283 pts</t>
  </si>
  <si>
    <t xml:space="preserve">Romain </t>
  </si>
  <si>
    <t>12"17</t>
  </si>
  <si>
    <t>12.17</t>
  </si>
  <si>
    <t>12.54</t>
  </si>
  <si>
    <t xml:space="preserve">Sophie </t>
  </si>
  <si>
    <t>64"94</t>
  </si>
  <si>
    <t>64.94</t>
  </si>
  <si>
    <t>59.99</t>
  </si>
  <si>
    <t>2.18.25</t>
  </si>
  <si>
    <t>MASUY</t>
  </si>
  <si>
    <t>22 m 40</t>
  </si>
  <si>
    <t xml:space="preserve">  9 m 48</t>
  </si>
  <si>
    <t>12 m 05</t>
  </si>
  <si>
    <t>62.51</t>
  </si>
  <si>
    <t>59.22</t>
  </si>
  <si>
    <t>1.58.17</t>
  </si>
  <si>
    <t>3.08.58</t>
  </si>
  <si>
    <t>2'05"82</t>
  </si>
  <si>
    <t>2.05.82</t>
  </si>
  <si>
    <t>4.44.68</t>
  </si>
  <si>
    <t>4.51.65</t>
  </si>
  <si>
    <t>10.01.61</t>
  </si>
  <si>
    <t>29 m 98</t>
  </si>
  <si>
    <t xml:space="preserve">Lionel </t>
  </si>
  <si>
    <t>5.57.51</t>
  </si>
  <si>
    <t>3.01.83</t>
  </si>
  <si>
    <t>HOUET</t>
  </si>
  <si>
    <t>7 m 19</t>
  </si>
  <si>
    <t>11.13</t>
  </si>
  <si>
    <t>46.89</t>
  </si>
  <si>
    <t>3.19.27</t>
  </si>
  <si>
    <t>35.42</t>
  </si>
  <si>
    <t>34.8</t>
  </si>
  <si>
    <t>5 m 24</t>
  </si>
  <si>
    <t xml:space="preserve">  9.57.01</t>
  </si>
  <si>
    <t>17'16"61</t>
  </si>
  <si>
    <t>17.16.61</t>
  </si>
  <si>
    <t>31.35.50</t>
  </si>
  <si>
    <t>4.45.00</t>
  </si>
  <si>
    <t>5'55"00</t>
  </si>
  <si>
    <t>21"30</t>
  </si>
  <si>
    <t>10"76</t>
  </si>
  <si>
    <t>10.76</t>
  </si>
  <si>
    <t>21.30</t>
  </si>
  <si>
    <t>4'16"77</t>
  </si>
  <si>
    <t>4.16.77</t>
  </si>
  <si>
    <t>12.81</t>
  </si>
  <si>
    <t>12.69</t>
  </si>
  <si>
    <t>5 m 92</t>
  </si>
  <si>
    <t>49.38</t>
  </si>
  <si>
    <t>34.64</t>
  </si>
  <si>
    <t>34"64</t>
  </si>
  <si>
    <t>2.00.53</t>
  </si>
  <si>
    <t>25 m 34</t>
  </si>
  <si>
    <t>50.00</t>
  </si>
  <si>
    <t>12"48</t>
  </si>
  <si>
    <t xml:space="preserve">Élodie </t>
  </si>
  <si>
    <t>12.90</t>
  </si>
  <si>
    <t>12.48</t>
  </si>
  <si>
    <t>25"34</t>
  </si>
  <si>
    <t>25.34</t>
  </si>
  <si>
    <t>61.25</t>
  </si>
  <si>
    <t>48.73</t>
  </si>
  <si>
    <t>24.78</t>
  </si>
  <si>
    <t>23.69</t>
  </si>
  <si>
    <t>25.04</t>
  </si>
  <si>
    <t>12"76</t>
  </si>
  <si>
    <t>12 m 49</t>
  </si>
  <si>
    <t>25 m 20</t>
  </si>
  <si>
    <t>10 m 51</t>
  </si>
  <si>
    <t>24 m 10</t>
  </si>
  <si>
    <t>26 m 22</t>
  </si>
  <si>
    <t>2137 pts</t>
  </si>
  <si>
    <t>2461 pts</t>
  </si>
  <si>
    <t xml:space="preserve">  9 m 43</t>
  </si>
  <si>
    <t>18 m 28</t>
  </si>
  <si>
    <t>Luna</t>
  </si>
  <si>
    <t>34 m 14</t>
  </si>
  <si>
    <t>15.47</t>
  </si>
  <si>
    <t>3888 pts</t>
  </si>
  <si>
    <t>52.82</t>
  </si>
  <si>
    <t>5258 pts</t>
  </si>
  <si>
    <t>4015 pts</t>
  </si>
  <si>
    <t>Margot</t>
  </si>
  <si>
    <t>3.13.55</t>
  </si>
  <si>
    <t>2.06.92</t>
  </si>
  <si>
    <t xml:space="preserve">  9 m 01</t>
  </si>
  <si>
    <t>15.56</t>
  </si>
  <si>
    <t>3.20.24</t>
  </si>
  <si>
    <t>Gathot J, Violle C, Nihant L, Weerts E</t>
  </si>
  <si>
    <t>1.45.96</t>
  </si>
  <si>
    <t>49"79</t>
  </si>
  <si>
    <t>49.79</t>
  </si>
  <si>
    <t>2'39"87</t>
  </si>
  <si>
    <t>2.39.87</t>
  </si>
  <si>
    <t xml:space="preserve">Pierre </t>
  </si>
  <si>
    <t>2.10.98</t>
  </si>
  <si>
    <t>60 M Haies</t>
  </si>
  <si>
    <t>43"25</t>
  </si>
  <si>
    <t>9 m 49</t>
  </si>
  <si>
    <t>10 m 70</t>
  </si>
  <si>
    <t>13 m 29</t>
  </si>
  <si>
    <t>9"39</t>
  </si>
  <si>
    <t>Anna-Laure</t>
  </si>
  <si>
    <t>2755 pts</t>
  </si>
  <si>
    <t>53"97</t>
  </si>
  <si>
    <t>1'34"98</t>
  </si>
  <si>
    <t>8"57</t>
  </si>
  <si>
    <t>3'58"73</t>
  </si>
  <si>
    <t>4'46"27</t>
  </si>
  <si>
    <t>5 m 44</t>
  </si>
  <si>
    <t>8 m 88</t>
  </si>
  <si>
    <t>9"14</t>
  </si>
  <si>
    <t>29 m 83</t>
  </si>
  <si>
    <t>8"30</t>
  </si>
  <si>
    <t>26"71</t>
  </si>
  <si>
    <t>62"63</t>
  </si>
  <si>
    <t>12 m 50</t>
  </si>
  <si>
    <t>2'01"48</t>
  </si>
  <si>
    <t>1 m 29</t>
  </si>
  <si>
    <t>SPRONCK</t>
  </si>
  <si>
    <t>Naël</t>
  </si>
  <si>
    <t xml:space="preserve">Tom </t>
  </si>
  <si>
    <t xml:space="preserve">Manoah </t>
  </si>
  <si>
    <t>BAUWENS</t>
  </si>
  <si>
    <t>MUYLKENS</t>
  </si>
  <si>
    <t>Armelle</t>
  </si>
  <si>
    <t>23 m 50</t>
  </si>
  <si>
    <t>64.28</t>
  </si>
  <si>
    <t>63.78</t>
  </si>
  <si>
    <t>52.57</t>
  </si>
  <si>
    <t>52'57</t>
  </si>
  <si>
    <t>4449 pts</t>
  </si>
  <si>
    <t>6 m 13</t>
  </si>
  <si>
    <t>15.68</t>
  </si>
  <si>
    <t>2'40"26</t>
  </si>
  <si>
    <t>2.40.26</t>
  </si>
  <si>
    <t>11.95</t>
  </si>
  <si>
    <t>63.87</t>
  </si>
  <si>
    <t xml:space="preserve">6 m 25 </t>
  </si>
  <si>
    <t>9 m 20</t>
  </si>
  <si>
    <t>4.11.12</t>
  </si>
  <si>
    <t>30 m 94</t>
  </si>
  <si>
    <t>9 m 29</t>
  </si>
  <si>
    <t>64.80</t>
  </si>
  <si>
    <t>35'43"27</t>
  </si>
  <si>
    <t>35.43.27</t>
  </si>
  <si>
    <t>ROORDA</t>
  </si>
  <si>
    <t>Christophe</t>
  </si>
  <si>
    <t>34.10.63</t>
  </si>
  <si>
    <t>SCHAUS</t>
  </si>
  <si>
    <t>GIRRETZ</t>
  </si>
  <si>
    <t>Émy</t>
  </si>
  <si>
    <t>2051 pts</t>
  </si>
  <si>
    <t>20 m 49</t>
  </si>
  <si>
    <t>SAINT-GEORGES</t>
  </si>
  <si>
    <t>3.21.92</t>
  </si>
  <si>
    <t>BROUWIER</t>
  </si>
  <si>
    <t>Mathis</t>
  </si>
  <si>
    <t>39 m 95</t>
  </si>
  <si>
    <t>BRANDT</t>
  </si>
  <si>
    <t>Emmy</t>
  </si>
  <si>
    <t>13 m 35</t>
  </si>
  <si>
    <t>20 m 42</t>
  </si>
  <si>
    <t>2.40.08</t>
  </si>
  <si>
    <t>PIRLOT</t>
  </si>
  <si>
    <t>Axelle</t>
  </si>
  <si>
    <t>4.46.78</t>
  </si>
  <si>
    <t>67"03</t>
  </si>
  <si>
    <t>4x100 M</t>
  </si>
  <si>
    <t>Menten C, Wouters C, Plunuss, Pirlot A,</t>
  </si>
  <si>
    <t>22 m 41</t>
  </si>
  <si>
    <t>28 m 94</t>
  </si>
  <si>
    <t>2'10"61</t>
  </si>
  <si>
    <t>2.10.61</t>
  </si>
  <si>
    <t>9"50</t>
  </si>
  <si>
    <t>8"76</t>
  </si>
  <si>
    <t>8"79</t>
  </si>
  <si>
    <t>25 m 97</t>
  </si>
  <si>
    <t>4 m 75</t>
  </si>
  <si>
    <t>10"63</t>
  </si>
  <si>
    <t>10"45</t>
  </si>
  <si>
    <t>43"45</t>
  </si>
  <si>
    <t>42"74</t>
  </si>
  <si>
    <t>11 m 38</t>
  </si>
  <si>
    <t>29 m 81</t>
  </si>
  <si>
    <t>3 m 57</t>
  </si>
  <si>
    <t>31 m 58</t>
  </si>
  <si>
    <t>10"84</t>
  </si>
  <si>
    <t>10"05</t>
  </si>
  <si>
    <t>3 m 12</t>
  </si>
  <si>
    <t>13"63</t>
  </si>
  <si>
    <t>27 m 04</t>
  </si>
  <si>
    <t>2'02"37</t>
  </si>
  <si>
    <t>1'55"72</t>
  </si>
  <si>
    <t>3'21"20</t>
  </si>
  <si>
    <t>32 m 26</t>
  </si>
  <si>
    <t>9 m 68</t>
  </si>
  <si>
    <t>3'08"51</t>
  </si>
  <si>
    <t>3'06"60</t>
  </si>
  <si>
    <t>2'54"23</t>
  </si>
  <si>
    <t>4 m 98</t>
  </si>
  <si>
    <t>26 m 20</t>
  </si>
  <si>
    <t>22 m 20</t>
  </si>
  <si>
    <t>15.84</t>
  </si>
  <si>
    <t>80.69</t>
  </si>
  <si>
    <t>4x400 m</t>
  </si>
  <si>
    <t>4x100 m</t>
  </si>
  <si>
    <t>Menten C, Wouters C, Plunus S, Pirlot A,</t>
  </si>
  <si>
    <t>67.03</t>
  </si>
  <si>
    <t>11 m 12</t>
  </si>
  <si>
    <t>41"92</t>
  </si>
  <si>
    <t>40"72</t>
  </si>
  <si>
    <t>34 m 44</t>
  </si>
  <si>
    <t>13 m 46</t>
  </si>
  <si>
    <t>23.03.27</t>
  </si>
  <si>
    <t>4.42.92</t>
  </si>
  <si>
    <t>8.38.99</t>
  </si>
  <si>
    <t>1'57"82</t>
  </si>
  <si>
    <t>1.57.82</t>
  </si>
  <si>
    <t>3291 pts</t>
  </si>
  <si>
    <t>26 m 12</t>
  </si>
  <si>
    <t>12 m 79</t>
  </si>
  <si>
    <t xml:space="preserve">Régis </t>
  </si>
  <si>
    <t>²</t>
  </si>
  <si>
    <t>18 m 72</t>
  </si>
  <si>
    <t>17 m 67</t>
  </si>
  <si>
    <t>30 m 68</t>
  </si>
  <si>
    <t>34 m 25</t>
  </si>
  <si>
    <t>58.61</t>
  </si>
  <si>
    <t>6.00.94</t>
  </si>
  <si>
    <t>3.20.89</t>
  </si>
  <si>
    <t>2.06.36</t>
  </si>
  <si>
    <t>2.10.52</t>
  </si>
  <si>
    <t>1290 pts</t>
  </si>
  <si>
    <t>46 m 31</t>
  </si>
  <si>
    <t>7 m 71</t>
  </si>
  <si>
    <t>6.17.79</t>
  </si>
  <si>
    <t>2 m 63</t>
  </si>
  <si>
    <t>22.42</t>
  </si>
  <si>
    <t>4.11.26</t>
  </si>
  <si>
    <t>5054 pts</t>
  </si>
  <si>
    <t>24 m 91</t>
  </si>
  <si>
    <t>15.07</t>
  </si>
  <si>
    <t>4349 pts</t>
  </si>
  <si>
    <t>12.00</t>
  </si>
  <si>
    <t>12.84</t>
  </si>
  <si>
    <t>12.98</t>
  </si>
  <si>
    <t>13.03</t>
  </si>
  <si>
    <t>12.8</t>
  </si>
  <si>
    <t>48.13</t>
  </si>
  <si>
    <t>49.6</t>
  </si>
  <si>
    <t>49.89</t>
  </si>
  <si>
    <t>2.14.90</t>
  </si>
  <si>
    <t>11.23</t>
  </si>
  <si>
    <t>8.0</t>
  </si>
  <si>
    <t>27 m 12</t>
  </si>
  <si>
    <t>21 m 61</t>
  </si>
  <si>
    <t>22 m 17</t>
  </si>
  <si>
    <t xml:space="preserve">MEESSEN </t>
  </si>
  <si>
    <t>30 m 64</t>
  </si>
  <si>
    <t>29 m 66</t>
  </si>
  <si>
    <t>24 m 44</t>
  </si>
  <si>
    <t>18 m 65</t>
  </si>
  <si>
    <t>22 m 93</t>
  </si>
  <si>
    <t>22 m 18</t>
  </si>
  <si>
    <t>2621 pts</t>
  </si>
  <si>
    <t>5 m 06</t>
  </si>
  <si>
    <t>41.92</t>
  </si>
  <si>
    <t>Masters Hommes</t>
  </si>
  <si>
    <t>Masters Dames</t>
  </si>
  <si>
    <t>11 m 63</t>
  </si>
  <si>
    <t>3.06.53</t>
  </si>
  <si>
    <t>2'27"29</t>
  </si>
  <si>
    <t>1'55"50</t>
  </si>
  <si>
    <t>2'40"36</t>
  </si>
  <si>
    <t>1 m 94</t>
  </si>
  <si>
    <t>5 m 22</t>
  </si>
  <si>
    <t>8'28"36</t>
  </si>
  <si>
    <t>13 m 23</t>
  </si>
  <si>
    <t>2'32"30</t>
  </si>
  <si>
    <t>3087 pts</t>
  </si>
  <si>
    <t>7"14</t>
  </si>
  <si>
    <t>6 m 37</t>
  </si>
  <si>
    <t>12 m 46</t>
  </si>
  <si>
    <t>48"96</t>
  </si>
  <si>
    <t>11"30</t>
  </si>
  <si>
    <t>4 m 44</t>
  </si>
  <si>
    <t>11 m 42</t>
  </si>
  <si>
    <t>12 m 13</t>
  </si>
  <si>
    <t>DEDOYART</t>
  </si>
  <si>
    <t>DEDOYARD</t>
  </si>
  <si>
    <t>1 m 44</t>
  </si>
  <si>
    <t>28 m 60</t>
  </si>
  <si>
    <t>31 m 93</t>
  </si>
  <si>
    <t>12 m 20</t>
  </si>
  <si>
    <t>21 m 78</t>
  </si>
  <si>
    <t>2 m 51</t>
  </si>
  <si>
    <t>16.25</t>
  </si>
  <si>
    <t>LUYTEN</t>
  </si>
  <si>
    <t>2.22.65</t>
  </si>
  <si>
    <t>BECKERS</t>
  </si>
  <si>
    <t>2.04.94</t>
  </si>
  <si>
    <t xml:space="preserve">SPRONCK </t>
  </si>
  <si>
    <t>2 m 30</t>
  </si>
  <si>
    <t>10 m 92</t>
  </si>
  <si>
    <t>Émeline</t>
  </si>
  <si>
    <t>5 m 86</t>
  </si>
  <si>
    <t>10.61</t>
  </si>
  <si>
    <t>41.14</t>
  </si>
  <si>
    <t>45.86</t>
  </si>
  <si>
    <t>45.06</t>
  </si>
  <si>
    <t>8.45.97</t>
  </si>
  <si>
    <t>15.58</t>
  </si>
  <si>
    <t>2.26.84</t>
  </si>
  <si>
    <t xml:space="preserve">KOLL </t>
  </si>
  <si>
    <t>5.07.03</t>
  </si>
  <si>
    <t>46.01</t>
  </si>
  <si>
    <t>10.70</t>
  </si>
  <si>
    <t>3063 pts</t>
  </si>
  <si>
    <t>NS</t>
  </si>
  <si>
    <t>2'53"42</t>
  </si>
  <si>
    <t>2.53.42</t>
  </si>
  <si>
    <t>28 m 23</t>
  </si>
  <si>
    <t>18"97</t>
  </si>
  <si>
    <t>2159 pts</t>
  </si>
  <si>
    <t>2159 Pts</t>
  </si>
  <si>
    <t>5300 pts</t>
  </si>
  <si>
    <t>32.27.91</t>
  </si>
  <si>
    <t>9.97</t>
  </si>
  <si>
    <t>39.6</t>
  </si>
  <si>
    <t>8.64</t>
  </si>
  <si>
    <t>13.64</t>
  </si>
  <si>
    <t>23.17</t>
  </si>
  <si>
    <t>43.81</t>
  </si>
  <si>
    <t>21.55</t>
  </si>
  <si>
    <t>47.67</t>
  </si>
  <si>
    <t>10.29</t>
  </si>
  <si>
    <t>10.4</t>
  </si>
  <si>
    <t>25.96</t>
  </si>
  <si>
    <t>26.04</t>
  </si>
  <si>
    <t>44.86</t>
  </si>
  <si>
    <t>40.05</t>
  </si>
  <si>
    <t>41.57</t>
  </si>
  <si>
    <t>12.7</t>
  </si>
  <si>
    <t>43.14</t>
  </si>
  <si>
    <t>44.76</t>
  </si>
  <si>
    <t>45.55</t>
  </si>
  <si>
    <t>46.1</t>
  </si>
  <si>
    <t>46.17</t>
  </si>
  <si>
    <t>46.26</t>
  </si>
  <si>
    <t>12.65</t>
  </si>
  <si>
    <t>44.41</t>
  </si>
  <si>
    <t>45.94</t>
  </si>
  <si>
    <t>25.49</t>
  </si>
  <si>
    <t>71.79</t>
  </si>
  <si>
    <t>35.67</t>
  </si>
  <si>
    <t>26.5</t>
  </si>
  <si>
    <t>40.72</t>
  </si>
  <si>
    <t>45.34</t>
  </si>
  <si>
    <t>12.32</t>
  </si>
  <si>
    <t>18.97</t>
  </si>
  <si>
    <t>40.3</t>
  </si>
  <si>
    <t>9.43</t>
  </si>
  <si>
    <t xml:space="preserve">) </t>
  </si>
  <si>
    <t>9.10</t>
  </si>
  <si>
    <t>9.20</t>
  </si>
  <si>
    <t>Schins, Marlier,Lejeune, Rysenaer</t>
  </si>
  <si>
    <t>3.34.66</t>
  </si>
  <si>
    <t>13.14.31</t>
  </si>
  <si>
    <t>22.50</t>
  </si>
  <si>
    <t>4 x 1500 m</t>
  </si>
  <si>
    <t>100 m Haies</t>
  </si>
  <si>
    <t>400 m Haies</t>
  </si>
  <si>
    <t>Poids 7,250 kg</t>
  </si>
  <si>
    <t>Poids 6,000 kg</t>
  </si>
  <si>
    <t>Disque 2 kg</t>
  </si>
  <si>
    <t>Disque 1,5 kg</t>
  </si>
  <si>
    <t>Javelot 0,800 kg</t>
  </si>
  <si>
    <t>Javelot 0,700 kg</t>
  </si>
  <si>
    <t>Marteau 6 kg</t>
  </si>
  <si>
    <t>44 m 80</t>
  </si>
  <si>
    <t>15.57.90</t>
  </si>
  <si>
    <t>16.29.16</t>
  </si>
  <si>
    <t>ALEGRE</t>
  </si>
  <si>
    <t>Julia</t>
  </si>
  <si>
    <t>60.41</t>
  </si>
  <si>
    <t>Charles</t>
  </si>
  <si>
    <t>DEMBOUR</t>
  </si>
  <si>
    <t>BOVY</t>
  </si>
  <si>
    <t>Victor</t>
  </si>
  <si>
    <t>CHAUVEHEID</t>
  </si>
  <si>
    <t>HANSEZ</t>
  </si>
  <si>
    <t>19.24.39</t>
  </si>
  <si>
    <t>GOMEZ-MARINE</t>
  </si>
  <si>
    <t>BRIXHE</t>
  </si>
  <si>
    <t>5 m 23</t>
  </si>
  <si>
    <t>3'46"93</t>
  </si>
  <si>
    <t>3.46.93</t>
  </si>
  <si>
    <t>26 m 09</t>
  </si>
  <si>
    <t>4014 pts</t>
  </si>
  <si>
    <t>29.15.02</t>
  </si>
  <si>
    <t>2.58.85</t>
  </si>
  <si>
    <t>26.82</t>
  </si>
  <si>
    <t>4.56.88</t>
  </si>
  <si>
    <t>D'AFFNAY</t>
  </si>
  <si>
    <t>Maé</t>
  </si>
  <si>
    <t>Emy</t>
  </si>
  <si>
    <t>1'51"89</t>
  </si>
  <si>
    <t>1.51.89</t>
  </si>
  <si>
    <t>3.10.24</t>
  </si>
  <si>
    <t>WEBER</t>
  </si>
  <si>
    <t>Théotime</t>
  </si>
  <si>
    <t>25 m 95</t>
  </si>
  <si>
    <t>47"94</t>
  </si>
  <si>
    <t>47.94</t>
  </si>
  <si>
    <t>15.77</t>
  </si>
  <si>
    <t>2'04"31</t>
  </si>
  <si>
    <t>Rémi</t>
  </si>
  <si>
    <t>2.04.31</t>
  </si>
  <si>
    <t>2.20.11</t>
  </si>
  <si>
    <t>2.23.95</t>
  </si>
  <si>
    <t>3.04.02</t>
  </si>
  <si>
    <t>3.15.83</t>
  </si>
  <si>
    <t>3982 Pts</t>
  </si>
  <si>
    <t>5 m 07</t>
  </si>
  <si>
    <t>18"84</t>
  </si>
  <si>
    <t>9"89</t>
  </si>
  <si>
    <t xml:space="preserve">  9.89</t>
  </si>
  <si>
    <t>5 m 55</t>
  </si>
  <si>
    <t>SNOECKX</t>
  </si>
  <si>
    <t>10 m 74</t>
  </si>
  <si>
    <t>26.27</t>
  </si>
  <si>
    <t>13 m 55</t>
  </si>
  <si>
    <t>WERTZ</t>
  </si>
  <si>
    <t>Valentin</t>
  </si>
  <si>
    <t>51.74</t>
  </si>
  <si>
    <t>39"35</t>
  </si>
  <si>
    <t>20"20</t>
  </si>
  <si>
    <t>2'28"35</t>
  </si>
  <si>
    <t>2.28.35</t>
  </si>
  <si>
    <t>3772 pts</t>
  </si>
  <si>
    <t>3772pts</t>
  </si>
  <si>
    <t>70.06</t>
  </si>
  <si>
    <t>54.40</t>
  </si>
  <si>
    <t>24 m 92</t>
  </si>
  <si>
    <t>20.20</t>
  </si>
  <si>
    <t>3779 pts</t>
  </si>
  <si>
    <t>4738 pts</t>
  </si>
  <si>
    <t>2358 pts</t>
  </si>
  <si>
    <t>THIRIFAYS</t>
  </si>
  <si>
    <t>Delphine</t>
  </si>
  <si>
    <t>3h02'33</t>
  </si>
  <si>
    <t>3h13.34</t>
  </si>
  <si>
    <t>3h02.33</t>
  </si>
  <si>
    <t>9"07</t>
  </si>
  <si>
    <t>Emma</t>
  </si>
  <si>
    <t>24"81</t>
  </si>
  <si>
    <t>Manoa</t>
  </si>
  <si>
    <t>7"75</t>
  </si>
  <si>
    <t>24"68</t>
  </si>
  <si>
    <t>4'40"27</t>
  </si>
  <si>
    <t>GREFFE</t>
  </si>
  <si>
    <t>4'59"37</t>
  </si>
  <si>
    <t xml:space="preserve">4 x 200 M </t>
  </si>
  <si>
    <t xml:space="preserve">DEDOYART </t>
  </si>
  <si>
    <t/>
  </si>
  <si>
    <t>4'53"08</t>
  </si>
  <si>
    <t xml:space="preserve">Anne-Laure </t>
  </si>
  <si>
    <t>Valentine</t>
  </si>
  <si>
    <t>4'58"62</t>
  </si>
  <si>
    <t>5'05"45</t>
  </si>
  <si>
    <t>BRICA</t>
  </si>
  <si>
    <t>Wilfried</t>
  </si>
  <si>
    <t>1'59"86</t>
  </si>
  <si>
    <t>1'40"27</t>
  </si>
  <si>
    <t>Gillis M., Ficher A., Snoeck M., Cordonnier L</t>
  </si>
  <si>
    <t>Luyten E., Dedoyart C., D’Affnay J., Pyr E</t>
  </si>
  <si>
    <t>Luyten E, Dedoyart C, D’Affnay J, Pyr E</t>
  </si>
  <si>
    <t>4'02"31</t>
  </si>
  <si>
    <t>62"01</t>
  </si>
  <si>
    <t>3'58"97</t>
  </si>
  <si>
    <t>CAMPESTRE</t>
  </si>
  <si>
    <t>9"00</t>
  </si>
  <si>
    <t>7"12</t>
  </si>
  <si>
    <t>1 m 79</t>
  </si>
  <si>
    <t>10 m 80</t>
  </si>
  <si>
    <t>45"13</t>
  </si>
  <si>
    <t>53"79</t>
  </si>
  <si>
    <t>53"21</t>
  </si>
  <si>
    <t xml:space="preserve">Baptiste </t>
  </si>
  <si>
    <t>39"00</t>
  </si>
  <si>
    <t>45"81</t>
  </si>
  <si>
    <t xml:space="preserve">PIROTTE </t>
  </si>
  <si>
    <t>Thimothée</t>
  </si>
  <si>
    <t>HUGLA</t>
  </si>
  <si>
    <t>Tanguy</t>
  </si>
  <si>
    <t>34"81</t>
  </si>
  <si>
    <t>37"10</t>
  </si>
  <si>
    <t>ER NST</t>
  </si>
  <si>
    <t xml:space="preserve">SCHINS </t>
  </si>
  <si>
    <t>22"39</t>
  </si>
  <si>
    <t>65"03</t>
  </si>
  <si>
    <t>51"63</t>
  </si>
  <si>
    <t>Brica W.,Lejeune G, Paulo Changani G, Schins D.</t>
  </si>
  <si>
    <t>1'33"04</t>
  </si>
  <si>
    <t>Hick R,Lejeune, Paulo Changani, Mathys H</t>
  </si>
  <si>
    <t>Rans A, Frans E, Ruzziconii C, Jennes E</t>
  </si>
  <si>
    <t>1'51"23</t>
  </si>
  <si>
    <t>HOCK</t>
  </si>
  <si>
    <t>PEREZ</t>
  </si>
  <si>
    <t>Jan</t>
  </si>
  <si>
    <t>DENOEL</t>
  </si>
  <si>
    <t>DELHOUGNE</t>
  </si>
  <si>
    <t>Gauthier</t>
  </si>
  <si>
    <t>VERMEULEN</t>
  </si>
  <si>
    <t>Fabio</t>
  </si>
  <si>
    <t>Célestine</t>
  </si>
  <si>
    <t>BULTOT</t>
  </si>
  <si>
    <t>CHEFNEUX</t>
  </si>
  <si>
    <t>BEAUMAIKERS</t>
  </si>
  <si>
    <t>Jules</t>
  </si>
  <si>
    <t>Tim</t>
  </si>
  <si>
    <t>BOURDON</t>
  </si>
  <si>
    <t>Axel</t>
  </si>
  <si>
    <t>HAUSMANN</t>
  </si>
  <si>
    <t>LAMBERT</t>
  </si>
  <si>
    <t>Maya</t>
  </si>
  <si>
    <t>SCALCO</t>
  </si>
  <si>
    <t>Laureen</t>
  </si>
  <si>
    <t>Mayli</t>
  </si>
  <si>
    <t>ROOMANS</t>
  </si>
  <si>
    <t>Audric</t>
  </si>
  <si>
    <t>Noah</t>
  </si>
  <si>
    <t>14"14</t>
  </si>
  <si>
    <t>Éléonore</t>
  </si>
  <si>
    <t>Cléo</t>
  </si>
  <si>
    <t>Thimotée</t>
  </si>
  <si>
    <t>Lucille</t>
  </si>
  <si>
    <t>BRUWIER</t>
  </si>
  <si>
    <t>DELMOITIEZ</t>
  </si>
  <si>
    <t>Noémie</t>
  </si>
  <si>
    <t>11 m 07</t>
  </si>
  <si>
    <t>CRUTZEN</t>
  </si>
  <si>
    <t>8'27"52</t>
  </si>
  <si>
    <t>8.27.52</t>
  </si>
  <si>
    <t>10.52.08</t>
  </si>
  <si>
    <t>61.40</t>
  </si>
  <si>
    <t>11.09</t>
  </si>
  <si>
    <t>49 m 62</t>
  </si>
  <si>
    <t>12 m 03</t>
  </si>
  <si>
    <t>MOREAU</t>
  </si>
  <si>
    <t>Aubry</t>
  </si>
  <si>
    <t>12.67</t>
  </si>
  <si>
    <t>73.02</t>
  </si>
  <si>
    <t>75.86</t>
  </si>
  <si>
    <t>Marine</t>
  </si>
  <si>
    <t>Asma</t>
  </si>
  <si>
    <t xml:space="preserve">BRUWIER </t>
  </si>
  <si>
    <t>THYS</t>
  </si>
  <si>
    <t>FANIELLE</t>
  </si>
  <si>
    <t>Lise</t>
  </si>
  <si>
    <t>Pirotte T, Schins D, Lejeune G, Rysenaer B</t>
  </si>
  <si>
    <t>Ruzziconi, Frans V, Violle, Rans</t>
  </si>
  <si>
    <t>49.96</t>
  </si>
  <si>
    <t>Rans A, Violle C, Frans V, Jennes E</t>
  </si>
  <si>
    <t>1'44"97</t>
  </si>
  <si>
    <t>1.44.97</t>
  </si>
  <si>
    <t>3462 pts</t>
  </si>
  <si>
    <t>24 m 46</t>
  </si>
  <si>
    <t>22.34</t>
  </si>
  <si>
    <t>62.86</t>
  </si>
  <si>
    <t>LHONEUX</t>
  </si>
  <si>
    <t>BOLAND</t>
  </si>
  <si>
    <t>39.35</t>
  </si>
  <si>
    <t>MAZZEI</t>
  </si>
  <si>
    <t>Natacha</t>
  </si>
  <si>
    <t>Éveline</t>
  </si>
  <si>
    <t>15 m 08</t>
  </si>
  <si>
    <t>1'49"22</t>
  </si>
  <si>
    <t>1.49.22</t>
  </si>
  <si>
    <t>6 m 61</t>
  </si>
  <si>
    <t>4'40"10</t>
  </si>
  <si>
    <t>4.40.10</t>
  </si>
  <si>
    <t>4.56.78</t>
  </si>
  <si>
    <t>5.03.60</t>
  </si>
  <si>
    <t>7'08"02</t>
  </si>
  <si>
    <t>7.08.02</t>
  </si>
  <si>
    <t>10.27.52</t>
  </si>
  <si>
    <t>2.02.48</t>
  </si>
  <si>
    <t>2.04.26</t>
  </si>
  <si>
    <t>5'52"08</t>
  </si>
  <si>
    <t>5.52.08</t>
  </si>
  <si>
    <t>25.97</t>
  </si>
  <si>
    <t>5 m 20</t>
  </si>
  <si>
    <t>8'00"00</t>
  </si>
  <si>
    <t>2.16.19</t>
  </si>
  <si>
    <t>4'36"26</t>
  </si>
  <si>
    <t>4.36.26</t>
  </si>
  <si>
    <t xml:space="preserve">Élia </t>
  </si>
  <si>
    <t>1.54.51</t>
  </si>
  <si>
    <t>4.39.52</t>
  </si>
  <si>
    <t>11 m 97</t>
  </si>
  <si>
    <t>50"96</t>
  </si>
  <si>
    <t xml:space="preserve">  9 m 05</t>
  </si>
  <si>
    <t>44.0</t>
  </si>
  <si>
    <t>4'05"27</t>
  </si>
  <si>
    <t>Violle C, Frans E., Frans V.,Ernst J</t>
  </si>
  <si>
    <t>4.05.27</t>
  </si>
  <si>
    <t>Violle C, Frans E, Frans V, Ernst J</t>
  </si>
  <si>
    <t>1.31.84</t>
  </si>
  <si>
    <t>3.01.81</t>
  </si>
  <si>
    <t>2.30.22</t>
  </si>
  <si>
    <t>11 m 34</t>
  </si>
  <si>
    <t>53.54</t>
  </si>
  <si>
    <t>41"08</t>
  </si>
  <si>
    <t>41.08</t>
  </si>
  <si>
    <t>63"77</t>
  </si>
  <si>
    <t>63.77</t>
  </si>
  <si>
    <t>14.14</t>
  </si>
  <si>
    <t>6.24.23</t>
  </si>
  <si>
    <t>10.22.86</t>
  </si>
  <si>
    <t>36.98</t>
  </si>
  <si>
    <t>3.53.06</t>
  </si>
  <si>
    <t>6350 pts</t>
  </si>
  <si>
    <t>2 m 12</t>
  </si>
  <si>
    <t>39.73</t>
  </si>
  <si>
    <t>55.67</t>
  </si>
  <si>
    <t>24.00</t>
  </si>
  <si>
    <t>TAANI</t>
  </si>
  <si>
    <t>Mohamed Théo</t>
  </si>
  <si>
    <t>DAUCHAT</t>
  </si>
  <si>
    <t>Cyril</t>
  </si>
  <si>
    <t>7"84</t>
  </si>
  <si>
    <t>25"09</t>
  </si>
  <si>
    <t xml:space="preserve">SCHYNS </t>
  </si>
  <si>
    <t>WERY</t>
  </si>
  <si>
    <t>8"27</t>
  </si>
  <si>
    <t xml:space="preserve">Chloé </t>
  </si>
  <si>
    <t>12 m 11</t>
  </si>
  <si>
    <t>60"43</t>
  </si>
  <si>
    <t>54"99</t>
  </si>
  <si>
    <t>67"70</t>
  </si>
  <si>
    <t>4939 pts</t>
  </si>
  <si>
    <t>2'50"55</t>
  </si>
  <si>
    <t>51"61</t>
  </si>
  <si>
    <t>11 m 58</t>
  </si>
  <si>
    <t>25"88</t>
  </si>
  <si>
    <t>6 m 82</t>
  </si>
  <si>
    <t>58"91</t>
  </si>
  <si>
    <t>64"47</t>
  </si>
  <si>
    <t>14 m 95</t>
  </si>
  <si>
    <t>VAN EMELEN</t>
  </si>
  <si>
    <t>ROYEN</t>
  </si>
  <si>
    <t>Lison</t>
  </si>
  <si>
    <t>ROGISTER</t>
  </si>
  <si>
    <t>Owen</t>
  </si>
  <si>
    <t>10"36</t>
  </si>
  <si>
    <t>MIDROLET</t>
  </si>
  <si>
    <t>Naelle</t>
  </si>
  <si>
    <t>OUZZANE</t>
  </si>
  <si>
    <t>LORQUET</t>
  </si>
  <si>
    <t>Sam</t>
  </si>
  <si>
    <t>Marius</t>
  </si>
  <si>
    <t>OTTE</t>
  </si>
  <si>
    <t>Théo</t>
  </si>
  <si>
    <t>DETIFFE</t>
  </si>
  <si>
    <t>Youri</t>
  </si>
  <si>
    <t>DEMANDT</t>
  </si>
  <si>
    <t>Rose</t>
  </si>
  <si>
    <t>Elsa</t>
  </si>
  <si>
    <t>BASTIN</t>
  </si>
  <si>
    <t>JONAS</t>
  </si>
  <si>
    <t>TONKA</t>
  </si>
  <si>
    <t>STINI</t>
  </si>
  <si>
    <t>43.47</t>
  </si>
  <si>
    <t>Maud</t>
  </si>
  <si>
    <t xml:space="preserve">BOLAND </t>
  </si>
  <si>
    <t>55 m 51</t>
  </si>
  <si>
    <t xml:space="preserve">Cyril </t>
  </si>
  <si>
    <t>55 m 21</t>
  </si>
  <si>
    <t>Zacaria</t>
  </si>
  <si>
    <t>2.06.84</t>
  </si>
  <si>
    <t>7 m 01</t>
  </si>
  <si>
    <t>16.31</t>
  </si>
  <si>
    <t>WUIDART</t>
  </si>
  <si>
    <t>26.92</t>
  </si>
  <si>
    <t>21.97</t>
  </si>
  <si>
    <t>54.92</t>
  </si>
  <si>
    <t>2 m 71</t>
  </si>
  <si>
    <t>22 m 43</t>
  </si>
  <si>
    <t>5 m 27</t>
  </si>
  <si>
    <t>Pirotte T, Hervers F, Paulochangani, Brica W</t>
  </si>
  <si>
    <t>60.33</t>
  </si>
  <si>
    <t>57"54</t>
  </si>
  <si>
    <t>57.54</t>
  </si>
  <si>
    <t>Rémy</t>
  </si>
  <si>
    <t>42"54</t>
  </si>
  <si>
    <t>Pirotte, Hervers, Paulochangani, Brica</t>
  </si>
  <si>
    <t>4 x 400 M mixte</t>
  </si>
  <si>
    <t>Rysenaer B, Violle C, Lejeune G, Frans V</t>
  </si>
  <si>
    <t>3.41.40</t>
  </si>
  <si>
    <t>14.78</t>
  </si>
  <si>
    <t>11.12</t>
  </si>
  <si>
    <t>66.16</t>
  </si>
  <si>
    <t>14'05"91</t>
  </si>
  <si>
    <t>14.05.91</t>
  </si>
  <si>
    <t>3000 m Steeple</t>
  </si>
  <si>
    <t>9'09"17</t>
  </si>
  <si>
    <t xml:space="preserve">  9.09.17</t>
  </si>
  <si>
    <t>13.52.21</t>
  </si>
  <si>
    <t>13.25</t>
  </si>
  <si>
    <t>12.80</t>
  </si>
  <si>
    <t>60.06</t>
  </si>
  <si>
    <t>62.53</t>
  </si>
  <si>
    <t>14.44</t>
  </si>
  <si>
    <t>4107 pts</t>
  </si>
  <si>
    <t>41 m 12</t>
  </si>
  <si>
    <t>6.21.10</t>
  </si>
  <si>
    <t>4.45.98</t>
  </si>
  <si>
    <t>11.09.90</t>
  </si>
  <si>
    <t>11.47.52</t>
  </si>
  <si>
    <t>3.49.09</t>
  </si>
  <si>
    <t>54.17</t>
  </si>
  <si>
    <t>ROODHOOF</t>
  </si>
  <si>
    <t>22 m 46</t>
  </si>
  <si>
    <t xml:space="preserve">BRANDT </t>
  </si>
  <si>
    <t>7.37.85</t>
  </si>
  <si>
    <t>27.32</t>
  </si>
  <si>
    <t>20 m 30</t>
  </si>
  <si>
    <t>3.08.49</t>
  </si>
  <si>
    <t xml:space="preserve">HOCK </t>
  </si>
  <si>
    <t>8.06.36</t>
  </si>
  <si>
    <t>8.14.71</t>
  </si>
  <si>
    <t>11.42</t>
  </si>
  <si>
    <t>2.43.08</t>
  </si>
  <si>
    <t>2.43.57</t>
  </si>
  <si>
    <t>2.48.79</t>
  </si>
  <si>
    <t>2.49.30</t>
  </si>
  <si>
    <t>2'26"60</t>
  </si>
  <si>
    <t>2.26.60</t>
  </si>
  <si>
    <t>2.34.89</t>
  </si>
  <si>
    <t>44.37</t>
  </si>
  <si>
    <t>4.16.86</t>
  </si>
  <si>
    <t>2.15.40</t>
  </si>
  <si>
    <t>2.04.14</t>
  </si>
  <si>
    <t>16.49</t>
  </si>
  <si>
    <t>10 m 78</t>
  </si>
  <si>
    <t>27 m 92</t>
  </si>
  <si>
    <t>4097 pts</t>
  </si>
  <si>
    <t>3.42.88</t>
  </si>
  <si>
    <t xml:space="preserve"> J</t>
  </si>
  <si>
    <t>42.20</t>
  </si>
  <si>
    <t>10'36"04</t>
  </si>
  <si>
    <t>10.36.04</t>
  </si>
  <si>
    <t>26.07</t>
  </si>
  <si>
    <t>2.05.94</t>
  </si>
  <si>
    <t>5.15.48</t>
  </si>
  <si>
    <t>3.48.48</t>
  </si>
  <si>
    <t>8.03.13</t>
  </si>
  <si>
    <t>10'02"70</t>
  </si>
  <si>
    <t>10.02.70</t>
  </si>
  <si>
    <t>57.10</t>
  </si>
  <si>
    <t>68"37</t>
  </si>
  <si>
    <t>68.37</t>
  </si>
  <si>
    <t>4'38"62</t>
  </si>
  <si>
    <t>4.38.62</t>
  </si>
  <si>
    <t>HANUS</t>
  </si>
  <si>
    <t>Béryl</t>
  </si>
  <si>
    <t>45 m 03</t>
  </si>
  <si>
    <t>62"42</t>
  </si>
  <si>
    <t>4.23.45</t>
  </si>
  <si>
    <t>4.40.65</t>
  </si>
  <si>
    <t>5.12.58</t>
  </si>
  <si>
    <t>8.57.59</t>
  </si>
  <si>
    <t>4612 pts</t>
  </si>
  <si>
    <t>2.24.37</t>
  </si>
  <si>
    <t>13 m 15</t>
  </si>
  <si>
    <t>7072 pts</t>
  </si>
  <si>
    <t>7072  pts</t>
  </si>
  <si>
    <t>14 m 98</t>
  </si>
  <si>
    <t>51"22</t>
  </si>
  <si>
    <t>4.20.54</t>
  </si>
  <si>
    <t>NOIRHOMME</t>
  </si>
  <si>
    <t>Loïs</t>
  </si>
  <si>
    <t>31 m 06</t>
  </si>
  <si>
    <t>50.32</t>
  </si>
  <si>
    <t>Gilis M, Spronck N, Grandjean R, Cordonnier L</t>
  </si>
  <si>
    <t>45.11</t>
  </si>
  <si>
    <t>Paulo Changani, Violle C, Lejeune G, Frans V</t>
  </si>
  <si>
    <t>3'40"59</t>
  </si>
  <si>
    <t>Paulochangani, Violle, Lejeune, Frans</t>
  </si>
  <si>
    <t xml:space="preserve">  8.24.27</t>
  </si>
  <si>
    <t>5.10.56</t>
  </si>
  <si>
    <t>DEMON56CEAU</t>
  </si>
  <si>
    <t>3578 pts</t>
  </si>
  <si>
    <t>Saison Indoor 2023 - 2024</t>
  </si>
  <si>
    <t>3033 pts</t>
  </si>
  <si>
    <t>3'24"27</t>
  </si>
  <si>
    <t>¨DELOYER</t>
  </si>
  <si>
    <t>VITIELLO</t>
  </si>
  <si>
    <t>Tania</t>
  </si>
  <si>
    <t>ABRASSART</t>
  </si>
  <si>
    <t>Pierre-Alexandre</t>
  </si>
  <si>
    <t>12 m 14</t>
  </si>
  <si>
    <t>23"54</t>
  </si>
  <si>
    <t>8'24"78</t>
  </si>
  <si>
    <t xml:space="preserve">1 m 80 </t>
  </si>
  <si>
    <t>3'52"71</t>
  </si>
  <si>
    <t xml:space="preserve">  9"08</t>
  </si>
  <si>
    <t>7"95</t>
  </si>
  <si>
    <t>Maëly</t>
  </si>
  <si>
    <t xml:space="preserve">DELOYER </t>
  </si>
  <si>
    <t>8'02"43</t>
  </si>
  <si>
    <t>8"04</t>
  </si>
  <si>
    <t>23"01</t>
  </si>
  <si>
    <t>1371 pts</t>
  </si>
  <si>
    <t>1312 pts</t>
  </si>
  <si>
    <t>Depuis 19 97</t>
  </si>
  <si>
    <t>1050pts</t>
  </si>
  <si>
    <t xml:space="preserve">  987 pts</t>
  </si>
  <si>
    <t xml:space="preserve">  929 pts</t>
  </si>
  <si>
    <t>2'06"81</t>
  </si>
  <si>
    <t>2.06.81</t>
  </si>
  <si>
    <t>1477 pts</t>
  </si>
  <si>
    <t xml:space="preserve">  919 pts</t>
  </si>
  <si>
    <t>ROLIN</t>
  </si>
  <si>
    <t>1449 pts</t>
  </si>
  <si>
    <t>1373 pts</t>
  </si>
  <si>
    <t>1184 pts</t>
  </si>
  <si>
    <t>1288 pts</t>
  </si>
  <si>
    <t>1067 pts</t>
  </si>
  <si>
    <t xml:space="preserve">  869 pts</t>
  </si>
  <si>
    <t>QUOIDBACH</t>
  </si>
  <si>
    <t>Sylvain</t>
  </si>
  <si>
    <t xml:space="preserve">  962 pts</t>
  </si>
  <si>
    <t>DEGROSONAY</t>
  </si>
  <si>
    <t>Guillame</t>
  </si>
  <si>
    <t>1444 pts</t>
  </si>
  <si>
    <t>1580 pts</t>
  </si>
  <si>
    <t>1469 pts</t>
  </si>
  <si>
    <t>1079 pts</t>
  </si>
  <si>
    <t xml:space="preserve">  794 pts</t>
  </si>
  <si>
    <t>1621 pts</t>
  </si>
  <si>
    <t>1506 pts</t>
  </si>
  <si>
    <t>1329 pts</t>
  </si>
  <si>
    <t>1303 pts</t>
  </si>
  <si>
    <t>1177 pts</t>
  </si>
  <si>
    <t>1082 pts</t>
  </si>
  <si>
    <t>Marinr</t>
  </si>
  <si>
    <t>1065 pts</t>
  </si>
  <si>
    <t xml:space="preserve">SCHAUS </t>
  </si>
  <si>
    <t>8 m 94</t>
  </si>
  <si>
    <t xml:space="preserve">  9 m 84</t>
  </si>
  <si>
    <t>Maxence</t>
  </si>
  <si>
    <t>Kathleen</t>
  </si>
  <si>
    <t>DELBRUYERE</t>
  </si>
  <si>
    <t>HERMENS</t>
  </si>
  <si>
    <t>Alaric</t>
  </si>
  <si>
    <t>LIMME-WOLTER</t>
  </si>
  <si>
    <t>PEZZIN</t>
  </si>
  <si>
    <t>Laly</t>
  </si>
  <si>
    <t>JONARD</t>
  </si>
  <si>
    <t>VAN DEN Bossche</t>
  </si>
  <si>
    <t>Nuria</t>
  </si>
  <si>
    <t>ELEN</t>
  </si>
  <si>
    <t>COX</t>
  </si>
  <si>
    <t>Harold</t>
  </si>
  <si>
    <t>SOMJA</t>
  </si>
  <si>
    <t>3 m 20</t>
  </si>
  <si>
    <t xml:space="preserve">  8 m 68</t>
  </si>
  <si>
    <t>15.92</t>
  </si>
  <si>
    <t xml:space="preserve">Éléonore </t>
  </si>
  <si>
    <t>Poids 3 kg</t>
  </si>
  <si>
    <t>Mohamed-Théo</t>
  </si>
  <si>
    <t>TAETER</t>
  </si>
  <si>
    <t>REUTER</t>
  </si>
  <si>
    <t>GOMEZ-MARIME</t>
  </si>
  <si>
    <t>8'18"95</t>
  </si>
  <si>
    <t xml:space="preserve">  8.18.95</t>
  </si>
  <si>
    <t>27 m 23</t>
  </si>
  <si>
    <t>24 m 34</t>
  </si>
  <si>
    <t>8.50.00</t>
  </si>
  <si>
    <t>Oliva</t>
  </si>
  <si>
    <t>100m Haies</t>
  </si>
  <si>
    <t>68.08</t>
  </si>
  <si>
    <t>Spronck N,Gilis M, Cordonnier L, Snoeck M</t>
  </si>
  <si>
    <t>34 m 64</t>
  </si>
  <si>
    <t>60.21</t>
  </si>
  <si>
    <t xml:space="preserve">  9 m 87</t>
  </si>
  <si>
    <t xml:space="preserve">  9 m 24</t>
  </si>
  <si>
    <t>1.56.13</t>
  </si>
  <si>
    <t>16"85</t>
  </si>
  <si>
    <t>16.85</t>
  </si>
  <si>
    <t>13.45</t>
  </si>
  <si>
    <t>Pirotte T, Gilis M, Cordonnier L,Hervers F</t>
  </si>
  <si>
    <t>43.46</t>
  </si>
  <si>
    <t>3.40.59</t>
  </si>
  <si>
    <t>MERTZ</t>
  </si>
  <si>
    <t>29"12</t>
  </si>
  <si>
    <t>BOUILLON</t>
  </si>
  <si>
    <t>17'25"52</t>
  </si>
  <si>
    <t>17.25.52</t>
  </si>
  <si>
    <t>Christopher</t>
  </si>
  <si>
    <t>GIRETZ</t>
  </si>
  <si>
    <t>Arsène</t>
  </si>
  <si>
    <t>15.86</t>
  </si>
  <si>
    <t>James</t>
  </si>
  <si>
    <t>12.36.75</t>
  </si>
  <si>
    <t>4x400 Mixte</t>
  </si>
  <si>
    <t>37 m 71</t>
  </si>
  <si>
    <t>4 m 69</t>
  </si>
  <si>
    <t>Dessy B, Mazzei N, Ficher P, Huynen C</t>
  </si>
  <si>
    <t>34 m 97</t>
  </si>
  <si>
    <t>12.57</t>
  </si>
  <si>
    <t>3'41"34</t>
  </si>
  <si>
    <t>3.41.34</t>
  </si>
  <si>
    <t>3'42"86</t>
  </si>
  <si>
    <t>3.42.86</t>
  </si>
  <si>
    <t>4.05.60</t>
  </si>
  <si>
    <t>2.15.73</t>
  </si>
  <si>
    <t>3.56.07</t>
  </si>
  <si>
    <t>4.01.54</t>
  </si>
  <si>
    <t>8'02"30</t>
  </si>
  <si>
    <t>8.02.30</t>
  </si>
  <si>
    <t>8.07.12</t>
  </si>
  <si>
    <t>46 m 10</t>
  </si>
  <si>
    <t>73.99</t>
  </si>
  <si>
    <t>30.38.32</t>
  </si>
  <si>
    <t xml:space="preserve">PIERRON </t>
  </si>
  <si>
    <t>30'41"56</t>
  </si>
  <si>
    <t>30.41.56</t>
  </si>
  <si>
    <t>DESENFANTS</t>
  </si>
  <si>
    <t>Flore</t>
  </si>
  <si>
    <t>14.31.69</t>
  </si>
  <si>
    <t>42.38</t>
  </si>
  <si>
    <t>3.14.91</t>
  </si>
  <si>
    <t>3.14.9</t>
  </si>
  <si>
    <t>13.99</t>
  </si>
  <si>
    <t>29.33</t>
  </si>
  <si>
    <t>6.12.47</t>
  </si>
  <si>
    <t>2428 pts</t>
  </si>
  <si>
    <t>25.58</t>
  </si>
  <si>
    <t>11 m 75</t>
  </si>
  <si>
    <t>22.66</t>
  </si>
  <si>
    <t>52"62</t>
  </si>
  <si>
    <t>52.62</t>
  </si>
  <si>
    <t>1.55.33</t>
  </si>
  <si>
    <t>9'46"55</t>
  </si>
  <si>
    <t xml:space="preserve">  9.46.55</t>
  </si>
  <si>
    <t>8.33.69</t>
  </si>
  <si>
    <t>8.45.79</t>
  </si>
  <si>
    <t>4.40.91</t>
  </si>
  <si>
    <t>7 m 59</t>
  </si>
  <si>
    <t>2'55"11</t>
  </si>
  <si>
    <t>2.55.11</t>
  </si>
  <si>
    <t>3.06.03</t>
  </si>
  <si>
    <t>3.00.28</t>
  </si>
  <si>
    <t xml:space="preserve">Heptathlon </t>
  </si>
  <si>
    <t>3089 pts</t>
  </si>
  <si>
    <t>Astrid</t>
  </si>
  <si>
    <t>29"23</t>
  </si>
  <si>
    <t>27.69</t>
  </si>
  <si>
    <t>50"48</t>
  </si>
  <si>
    <t>50.48</t>
  </si>
  <si>
    <t>11 m 02</t>
  </si>
  <si>
    <t>8 m 08</t>
  </si>
  <si>
    <t>28"66</t>
  </si>
  <si>
    <t xml:space="preserve">Aurore </t>
  </si>
  <si>
    <t>14"05</t>
  </si>
  <si>
    <t>42 m 91</t>
  </si>
  <si>
    <t>19.32.86</t>
  </si>
  <si>
    <t>3.01.91</t>
  </si>
  <si>
    <t>2.28.83</t>
  </si>
  <si>
    <t>26 m 00</t>
  </si>
  <si>
    <t>44"04</t>
  </si>
  <si>
    <t>Marlier Q, Frans V, Cordonnier L, Violle C</t>
  </si>
  <si>
    <t>3.42.41</t>
  </si>
  <si>
    <t>2592 pts</t>
  </si>
  <si>
    <t>3.16.69</t>
  </si>
  <si>
    <t>10"69</t>
  </si>
  <si>
    <t>8"56</t>
  </si>
  <si>
    <t>9'12</t>
  </si>
  <si>
    <t>9"12</t>
  </si>
  <si>
    <t>7"37</t>
  </si>
  <si>
    <t>7"28</t>
  </si>
  <si>
    <t>7"54</t>
  </si>
  <si>
    <t>OFORI</t>
  </si>
  <si>
    <t>Kwaku</t>
  </si>
  <si>
    <t>7"59</t>
  </si>
  <si>
    <t>7"90</t>
  </si>
  <si>
    <t>DEGEE</t>
  </si>
  <si>
    <t>Timo</t>
  </si>
  <si>
    <t>8"37</t>
  </si>
  <si>
    <t>29"61</t>
  </si>
  <si>
    <t>27"14</t>
  </si>
  <si>
    <t>31"47</t>
  </si>
  <si>
    <t>31"34</t>
  </si>
  <si>
    <t>24"40</t>
  </si>
  <si>
    <t>23"98</t>
  </si>
  <si>
    <t>25"80</t>
  </si>
  <si>
    <t>27"58</t>
  </si>
  <si>
    <t>59"83</t>
  </si>
  <si>
    <t>67"91</t>
  </si>
  <si>
    <t>69"53</t>
  </si>
  <si>
    <t>51"75</t>
  </si>
  <si>
    <t xml:space="preserve">NOWAK </t>
  </si>
  <si>
    <t>59"21</t>
  </si>
  <si>
    <t>2'31"20</t>
  </si>
  <si>
    <t>4'42"40</t>
  </si>
  <si>
    <t>1 m 46</t>
  </si>
  <si>
    <t>4 m53</t>
  </si>
  <si>
    <t>4 m 43</t>
  </si>
  <si>
    <t xml:space="preserve">ABRASSART </t>
  </si>
  <si>
    <t>4 m 19</t>
  </si>
  <si>
    <t>4 m 87</t>
  </si>
  <si>
    <t>3 m 67</t>
  </si>
  <si>
    <t>3 m 44</t>
  </si>
  <si>
    <t>5 m 82</t>
  </si>
  <si>
    <t>9 m 25</t>
  </si>
  <si>
    <t>6 m 18</t>
  </si>
  <si>
    <t>2359 pts</t>
  </si>
  <si>
    <t>BEAUMAICKERS</t>
  </si>
  <si>
    <t>2324 pts</t>
  </si>
  <si>
    <t>6 m 40</t>
  </si>
  <si>
    <t>Julierre</t>
  </si>
  <si>
    <t>3'02"32</t>
  </si>
  <si>
    <t xml:space="preserve">BEAUMAIKERS </t>
  </si>
  <si>
    <t xml:space="preserve">3101 pts </t>
  </si>
  <si>
    <t>Mohamed-Thép</t>
  </si>
  <si>
    <t>1962 pts</t>
  </si>
  <si>
    <t>9"26</t>
  </si>
  <si>
    <t>2'55"08</t>
  </si>
  <si>
    <t xml:space="preserve">  9 m 75</t>
  </si>
  <si>
    <t>8"34</t>
  </si>
  <si>
    <t>55"54</t>
  </si>
  <si>
    <t>1'36"87</t>
  </si>
  <si>
    <t>Marlier, Snoeck M, Pirotte T, Schyns R</t>
  </si>
  <si>
    <t>9"17</t>
  </si>
  <si>
    <t>28"21</t>
  </si>
  <si>
    <t>30"72</t>
  </si>
  <si>
    <t>30"15</t>
  </si>
  <si>
    <t>2024-2025</t>
  </si>
  <si>
    <t>26"60</t>
  </si>
  <si>
    <t>25"72</t>
  </si>
  <si>
    <t>24"15</t>
  </si>
  <si>
    <t>7"41</t>
  </si>
  <si>
    <t>VITTELIO</t>
  </si>
  <si>
    <t>12"64</t>
  </si>
  <si>
    <t>25"29</t>
  </si>
  <si>
    <t>24"51</t>
  </si>
  <si>
    <t>23"52</t>
  </si>
  <si>
    <t>Kawku</t>
  </si>
  <si>
    <t>9"46</t>
  </si>
  <si>
    <t>9 m 89</t>
  </si>
  <si>
    <t xml:space="preserve">  9 m 33</t>
  </si>
  <si>
    <t>6 m 81</t>
  </si>
  <si>
    <t>58"93</t>
  </si>
  <si>
    <t>51"32</t>
  </si>
  <si>
    <t>50"59</t>
  </si>
  <si>
    <t>7"61</t>
  </si>
  <si>
    <t>9"37</t>
  </si>
  <si>
    <t>9"41</t>
  </si>
  <si>
    <t>Tiphanie</t>
  </si>
  <si>
    <t>8"46</t>
  </si>
  <si>
    <t>8"48</t>
  </si>
  <si>
    <t>8"90</t>
  </si>
  <si>
    <t>11"17</t>
  </si>
  <si>
    <t xml:space="preserve">  9"70</t>
  </si>
  <si>
    <t>4 m 83</t>
  </si>
  <si>
    <t>8"69</t>
  </si>
  <si>
    <t>8"39</t>
  </si>
  <si>
    <t>27"06</t>
  </si>
  <si>
    <t>23"55</t>
  </si>
  <si>
    <t>2685 pts</t>
  </si>
  <si>
    <t>5 m 01</t>
  </si>
  <si>
    <t>9'78</t>
  </si>
  <si>
    <t>3'23"60</t>
  </si>
  <si>
    <t>4227 pts</t>
  </si>
  <si>
    <t xml:space="preserve">3339 Pts </t>
  </si>
  <si>
    <t>7"86</t>
  </si>
  <si>
    <t>2'56"19</t>
  </si>
  <si>
    <t>3'18"95</t>
  </si>
  <si>
    <t>8"85</t>
  </si>
  <si>
    <t>13 m 91</t>
  </si>
  <si>
    <t>5166 pts</t>
  </si>
  <si>
    <t>4298 pts</t>
  </si>
  <si>
    <t>7"51</t>
  </si>
  <si>
    <t>2'39"46</t>
  </si>
  <si>
    <t>2'51"09</t>
  </si>
  <si>
    <t>8"66</t>
  </si>
  <si>
    <t>8"99</t>
  </si>
  <si>
    <t>11"10</t>
  </si>
  <si>
    <t>7"87</t>
  </si>
  <si>
    <t>7 m 99</t>
  </si>
  <si>
    <t>24"82</t>
  </si>
  <si>
    <t>8'50</t>
  </si>
  <si>
    <t>8"50</t>
  </si>
  <si>
    <t>8'"50</t>
  </si>
  <si>
    <t>10"37</t>
  </si>
  <si>
    <t>6 m 29</t>
  </si>
  <si>
    <t>60"81</t>
  </si>
  <si>
    <t>D"AFFNAY</t>
  </si>
  <si>
    <t>22"48</t>
  </si>
  <si>
    <t>8"12</t>
  </si>
  <si>
    <t>14 m 41</t>
  </si>
  <si>
    <t>8"45</t>
  </si>
  <si>
    <t>8"91</t>
  </si>
  <si>
    <t>31"68</t>
  </si>
  <si>
    <t>9"81</t>
  </si>
  <si>
    <t>Saison de piste 2025</t>
  </si>
  <si>
    <t xml:space="preserve">                                                                                </t>
  </si>
  <si>
    <t>12"97</t>
  </si>
  <si>
    <t>12.77</t>
  </si>
  <si>
    <t>13"61</t>
  </si>
  <si>
    <t>26.44</t>
  </si>
  <si>
    <t>29"50</t>
  </si>
  <si>
    <t>26.11</t>
  </si>
  <si>
    <t>30"39</t>
  </si>
  <si>
    <t>69"02</t>
  </si>
  <si>
    <t>4'23"63</t>
  </si>
  <si>
    <t xml:space="preserve">PALO MO </t>
  </si>
  <si>
    <t>Jimenez Ugo</t>
  </si>
  <si>
    <t>4'16"32</t>
  </si>
  <si>
    <t>DEUM</t>
  </si>
  <si>
    <t>Laureeb</t>
  </si>
  <si>
    <t>15"87</t>
  </si>
  <si>
    <t>17"74</t>
  </si>
  <si>
    <t>15"88</t>
  </si>
  <si>
    <t>15.88</t>
  </si>
  <si>
    <t>4 m 71</t>
  </si>
  <si>
    <t>4 m 65</t>
  </si>
  <si>
    <t>4 m 56</t>
  </si>
  <si>
    <t>5 m 84</t>
  </si>
  <si>
    <t>24 m 13</t>
  </si>
  <si>
    <t>23 m 48</t>
  </si>
  <si>
    <t>18 m 86</t>
  </si>
  <si>
    <t>5 m 29</t>
  </si>
  <si>
    <t>14.57.78</t>
  </si>
  <si>
    <t>TOUSSAINT</t>
  </si>
  <si>
    <t>LONNEUX-DIGNEFFE</t>
  </si>
  <si>
    <t>10"88</t>
  </si>
  <si>
    <t>Achille</t>
  </si>
  <si>
    <t>DROUGUET</t>
  </si>
  <si>
    <t>MAAS</t>
  </si>
  <si>
    <t>Alvaro</t>
  </si>
  <si>
    <t>13"22</t>
  </si>
  <si>
    <t>DELFOSSE</t>
  </si>
  <si>
    <t>2'37"40</t>
  </si>
  <si>
    <t>2'51"76</t>
  </si>
  <si>
    <t>2'31"40</t>
  </si>
  <si>
    <t>2 m 75</t>
  </si>
  <si>
    <t>2 m 55</t>
  </si>
  <si>
    <t>18 m 54</t>
  </si>
  <si>
    <t>16 m 88</t>
  </si>
  <si>
    <t>16 m 47</t>
  </si>
  <si>
    <t>12 m 18</t>
  </si>
  <si>
    <t>LOTIN</t>
  </si>
  <si>
    <t>Héloïse</t>
  </si>
  <si>
    <t>OLISLAEGER</t>
  </si>
  <si>
    <t>Adèle</t>
  </si>
  <si>
    <t>12"91</t>
  </si>
  <si>
    <t>MARY</t>
  </si>
  <si>
    <t>Naomi</t>
  </si>
  <si>
    <t>11"06</t>
  </si>
  <si>
    <t>Ema</t>
  </si>
  <si>
    <t>TALSI</t>
  </si>
  <si>
    <t>Jana</t>
  </si>
  <si>
    <t>11"41</t>
  </si>
  <si>
    <t>Lina</t>
  </si>
  <si>
    <t>11"81</t>
  </si>
  <si>
    <t>MOUJOUD</t>
  </si>
  <si>
    <t>Sofia</t>
  </si>
  <si>
    <t>Margaux</t>
  </si>
  <si>
    <t>SPAUBEK</t>
  </si>
  <si>
    <t>11"63</t>
  </si>
  <si>
    <t>DEJAEGHERE DURU</t>
  </si>
  <si>
    <t>Nell</t>
  </si>
  <si>
    <t>2'38"16</t>
  </si>
  <si>
    <t>2'42"50</t>
  </si>
  <si>
    <t>3'04"58</t>
  </si>
  <si>
    <t>2'29"17</t>
  </si>
  <si>
    <t>2'31"84</t>
  </si>
  <si>
    <t>2 m 59</t>
  </si>
  <si>
    <t>2 m 26</t>
  </si>
  <si>
    <t>4 m 32</t>
  </si>
  <si>
    <t>4 m 01</t>
  </si>
  <si>
    <t>3 m 27</t>
  </si>
  <si>
    <t xml:space="preserve">  644 pts</t>
  </si>
  <si>
    <t xml:space="preserve">  407 pts</t>
  </si>
  <si>
    <t xml:space="preserve">  638 pts</t>
  </si>
  <si>
    <t xml:space="preserve">  634 pts</t>
  </si>
  <si>
    <t xml:space="preserve">  508 pts</t>
  </si>
  <si>
    <t xml:space="preserve">  474 pts</t>
  </si>
  <si>
    <t xml:space="preserve">  430 pts</t>
  </si>
  <si>
    <t xml:space="preserve">  273 pts</t>
  </si>
  <si>
    <t xml:space="preserve">    84 pts</t>
  </si>
  <si>
    <t xml:space="preserve">  128 pts</t>
  </si>
  <si>
    <t>1206 pts</t>
  </si>
  <si>
    <t>13"78</t>
  </si>
  <si>
    <t>15"24</t>
  </si>
  <si>
    <t>12"19</t>
  </si>
  <si>
    <t>12"87</t>
  </si>
  <si>
    <t>25"98</t>
  </si>
  <si>
    <t>23"62</t>
  </si>
  <si>
    <t>27"50</t>
  </si>
  <si>
    <t>4'38"37</t>
  </si>
  <si>
    <t>2416 pts</t>
  </si>
  <si>
    <t>2111 pts</t>
  </si>
  <si>
    <t>1943 pts</t>
  </si>
  <si>
    <t>1781 pts</t>
  </si>
  <si>
    <t>1589 pts</t>
  </si>
  <si>
    <t>14"11</t>
  </si>
  <si>
    <t>JEENES</t>
  </si>
  <si>
    <t>14"49</t>
  </si>
  <si>
    <t>16"82</t>
  </si>
  <si>
    <t>1 m 27</t>
  </si>
  <si>
    <t>8 m 76</t>
  </si>
  <si>
    <t>7 m 54</t>
  </si>
  <si>
    <t>7 m 25</t>
  </si>
  <si>
    <t>6 m 62</t>
  </si>
  <si>
    <t>4 m 88</t>
  </si>
  <si>
    <t>4 m 54</t>
  </si>
  <si>
    <t>4 m 37</t>
  </si>
  <si>
    <t>17 m 87</t>
  </si>
  <si>
    <t>17 m 20</t>
  </si>
  <si>
    <t>17 m 16</t>
  </si>
  <si>
    <t>23"16</t>
  </si>
  <si>
    <t>23"75</t>
  </si>
  <si>
    <t>2628 pts</t>
  </si>
  <si>
    <t>6 m 45</t>
  </si>
  <si>
    <t>2601 pts</t>
  </si>
  <si>
    <t>2099 pts</t>
  </si>
  <si>
    <t>2601  pts</t>
  </si>
  <si>
    <t>5 m 91</t>
  </si>
  <si>
    <t>31 m 80</t>
  </si>
  <si>
    <t>25"19</t>
  </si>
  <si>
    <t>24"86</t>
  </si>
  <si>
    <t>5'34"32</t>
  </si>
  <si>
    <t>2215 pts</t>
  </si>
  <si>
    <t>5 m 38</t>
  </si>
  <si>
    <t>26"62</t>
  </si>
  <si>
    <t>5'28"87</t>
  </si>
  <si>
    <t>22"70</t>
  </si>
  <si>
    <t>28 m 77</t>
  </si>
  <si>
    <t>GEELEN</t>
  </si>
  <si>
    <t>Gaston</t>
  </si>
  <si>
    <t>10"56</t>
  </si>
  <si>
    <t>HENNAU</t>
  </si>
  <si>
    <t>12"68</t>
  </si>
  <si>
    <t>2'11"74</t>
  </si>
  <si>
    <t>15 m 64</t>
  </si>
  <si>
    <t>13 m 52</t>
  </si>
  <si>
    <t xml:space="preserve">  165 pts</t>
  </si>
  <si>
    <t>2'37"13</t>
  </si>
  <si>
    <t>2'51"34</t>
  </si>
  <si>
    <t>2 m 31</t>
  </si>
  <si>
    <t>3 m 93</t>
  </si>
  <si>
    <t>11"02</t>
  </si>
  <si>
    <t>3'54"63</t>
  </si>
  <si>
    <t>2 m 91</t>
  </si>
  <si>
    <t>2 m 67</t>
  </si>
  <si>
    <t xml:space="preserve">  855 pts</t>
  </si>
  <si>
    <t>10"86</t>
  </si>
  <si>
    <t>5 m 71</t>
  </si>
  <si>
    <t>14 m 56</t>
  </si>
  <si>
    <t>2555 pts</t>
  </si>
  <si>
    <t>12"59</t>
  </si>
  <si>
    <t>LIMME WOLTER</t>
  </si>
  <si>
    <t>12"49</t>
  </si>
  <si>
    <t>12"14</t>
  </si>
  <si>
    <t>4'03"29</t>
  </si>
  <si>
    <t>3'52"29</t>
  </si>
  <si>
    <t>3'43"33</t>
  </si>
  <si>
    <t>3'47"06</t>
  </si>
  <si>
    <t>6 m 97</t>
  </si>
  <si>
    <t>5 m 60</t>
  </si>
  <si>
    <t xml:space="preserve">13 m 25 </t>
  </si>
  <si>
    <t>10 m 49</t>
  </si>
  <si>
    <t xml:space="preserve">  8 m 64</t>
  </si>
  <si>
    <t>1681 pts</t>
  </si>
  <si>
    <t>1665 pts</t>
  </si>
  <si>
    <t xml:space="preserve">HOUET </t>
  </si>
  <si>
    <t>1606 pts</t>
  </si>
  <si>
    <t xml:space="preserve">    81 pts</t>
  </si>
  <si>
    <t>10"29</t>
  </si>
  <si>
    <t>10"66</t>
  </si>
  <si>
    <t>10"28</t>
  </si>
  <si>
    <t>10"74</t>
  </si>
  <si>
    <t>STASSEN</t>
  </si>
  <si>
    <t>HALLEUX</t>
  </si>
  <si>
    <t>10"54</t>
  </si>
  <si>
    <t>10"94</t>
  </si>
  <si>
    <t xml:space="preserve">  9"27</t>
  </si>
  <si>
    <t>3'51"22</t>
  </si>
  <si>
    <t>3'51"21</t>
  </si>
  <si>
    <t>4'04"77</t>
  </si>
  <si>
    <t>4'15"75</t>
  </si>
  <si>
    <t>4'44"08</t>
  </si>
  <si>
    <t>4'39"69</t>
  </si>
  <si>
    <t>3 m 17</t>
  </si>
  <si>
    <t xml:space="preserve">VERVIER </t>
  </si>
  <si>
    <t>22 m 59</t>
  </si>
  <si>
    <t>23 m 02</t>
  </si>
  <si>
    <t>19 m 79</t>
  </si>
  <si>
    <t>22 m 39</t>
  </si>
  <si>
    <t>13 m 09</t>
  </si>
  <si>
    <t xml:space="preserve">  992 pts</t>
  </si>
  <si>
    <t xml:space="preserve">  979 pts</t>
  </si>
  <si>
    <t xml:space="preserve">  658 pts</t>
  </si>
  <si>
    <t xml:space="preserve">  545 pts</t>
  </si>
  <si>
    <t>MUIJRERS</t>
  </si>
  <si>
    <t>Pénélope</t>
  </si>
  <si>
    <t xml:space="preserve">  9"96</t>
  </si>
  <si>
    <t>XHAUFLAIRE</t>
  </si>
  <si>
    <t>Lili</t>
  </si>
  <si>
    <t xml:space="preserve">  9"75</t>
  </si>
  <si>
    <t>DE SMEDT</t>
  </si>
  <si>
    <t>Loïna</t>
  </si>
  <si>
    <t>10"32</t>
  </si>
  <si>
    <t>Naïla</t>
  </si>
  <si>
    <t>MEECKERS</t>
  </si>
  <si>
    <t>DEFOUR</t>
  </si>
  <si>
    <t>Victoria</t>
  </si>
  <si>
    <t>4'05"42</t>
  </si>
  <si>
    <t>4'03"62</t>
  </si>
  <si>
    <t>4'38"00</t>
  </si>
  <si>
    <t>4 m 53</t>
  </si>
  <si>
    <t>3 m 34</t>
  </si>
  <si>
    <t>4 m 33</t>
  </si>
  <si>
    <t>1180 pts</t>
  </si>
  <si>
    <t>1319 pts</t>
  </si>
  <si>
    <t>1042 pts</t>
  </si>
  <si>
    <t xml:space="preserve">  726 pts</t>
  </si>
  <si>
    <t xml:space="preserve">  949 pts</t>
  </si>
  <si>
    <t>11"71</t>
  </si>
  <si>
    <t>VAN VLIERBERGHE</t>
  </si>
  <si>
    <t>R</t>
  </si>
  <si>
    <t>12"36</t>
  </si>
  <si>
    <t>12"54</t>
  </si>
  <si>
    <t>ANGENOT</t>
  </si>
  <si>
    <t>3'33"73</t>
  </si>
  <si>
    <t>3'33"08</t>
  </si>
  <si>
    <t>3 m 19</t>
  </si>
  <si>
    <t>3 m 45</t>
  </si>
  <si>
    <t>3 m 36</t>
  </si>
  <si>
    <t>6 m 71</t>
  </si>
  <si>
    <t>5 m 73</t>
  </si>
  <si>
    <t>8 m 40</t>
  </si>
  <si>
    <t>2541 pts</t>
  </si>
  <si>
    <t>1812 pts</t>
  </si>
  <si>
    <t>12"29</t>
  </si>
  <si>
    <t>MARICHAL</t>
  </si>
  <si>
    <t>12"66</t>
  </si>
  <si>
    <t>12"58</t>
  </si>
  <si>
    <t>12"46</t>
  </si>
  <si>
    <t>13"01</t>
  </si>
  <si>
    <t>13"31</t>
  </si>
  <si>
    <t>REQUIER</t>
  </si>
  <si>
    <t>4'00"49</t>
  </si>
  <si>
    <t>3'32"83</t>
  </si>
  <si>
    <t>4'05"05</t>
  </si>
  <si>
    <t>3'46"78</t>
  </si>
  <si>
    <t>4'13"22</t>
  </si>
  <si>
    <t>4'47"91</t>
  </si>
  <si>
    <t>4'22"48</t>
  </si>
  <si>
    <t>7 m 02</t>
  </si>
  <si>
    <t>6 m 51</t>
  </si>
  <si>
    <t>5 m 97</t>
  </si>
  <si>
    <t>13 m 57</t>
  </si>
  <si>
    <t>13 m 24</t>
  </si>
  <si>
    <t>13 m 14</t>
  </si>
  <si>
    <t xml:space="preserve">  8 m 73</t>
  </si>
  <si>
    <t>10 m 19</t>
  </si>
  <si>
    <t>1796 pts</t>
  </si>
  <si>
    <t>1733 pts</t>
  </si>
  <si>
    <t>1638 pts</t>
  </si>
  <si>
    <t>1484 pts</t>
  </si>
  <si>
    <t>1231 pts</t>
  </si>
  <si>
    <t>1116 pts</t>
  </si>
  <si>
    <t>12"72</t>
  </si>
  <si>
    <t>13"24</t>
  </si>
  <si>
    <t>13"46</t>
  </si>
  <si>
    <t>26"01</t>
  </si>
  <si>
    <t>26"43</t>
  </si>
  <si>
    <t>29"56</t>
  </si>
  <si>
    <t>Ruzziconi, Frans V, Frans E, Alegre J</t>
  </si>
  <si>
    <t>15"92</t>
  </si>
  <si>
    <t>11"68</t>
  </si>
  <si>
    <t>GUSTIN</t>
  </si>
  <si>
    <t>Elliot</t>
  </si>
  <si>
    <t>13"43</t>
  </si>
  <si>
    <t>27"88</t>
  </si>
  <si>
    <t>SKUPIEWSKI</t>
  </si>
  <si>
    <t>2'45"37</t>
  </si>
  <si>
    <t>2'46"07</t>
  </si>
  <si>
    <t>HENSEN</t>
  </si>
  <si>
    <t>Lilian</t>
  </si>
  <si>
    <t>53"29</t>
  </si>
  <si>
    <t>SCHMITS</t>
  </si>
  <si>
    <t>GULPEN</t>
  </si>
  <si>
    <t>Gaspard</t>
  </si>
  <si>
    <t>27 m 94</t>
  </si>
  <si>
    <t>53"04</t>
  </si>
  <si>
    <t>Gulpen G, Schaus G, Gustin E, Delhez N</t>
  </si>
  <si>
    <t>12"92</t>
  </si>
  <si>
    <t>12.92</t>
  </si>
  <si>
    <t>67"85</t>
  </si>
  <si>
    <t>13'78</t>
  </si>
  <si>
    <t>50"84</t>
  </si>
  <si>
    <t xml:space="preserve">17 m 80 </t>
  </si>
  <si>
    <t>Jennes M, Taeter E, Lambert M, gomez E</t>
  </si>
  <si>
    <t>53"08</t>
  </si>
  <si>
    <t xml:space="preserve"> b  s</t>
  </si>
  <si>
    <t>6'23"33</t>
  </si>
  <si>
    <t>6.23.33</t>
  </si>
  <si>
    <t>67"33</t>
  </si>
  <si>
    <t>10 m 02</t>
  </si>
  <si>
    <t>18 m 61</t>
  </si>
  <si>
    <t>48 m 10</t>
  </si>
  <si>
    <t>47"48</t>
  </si>
  <si>
    <t>Taani M,Schyns R, Deloyer L, Wery P</t>
  </si>
  <si>
    <t>61"33</t>
  </si>
  <si>
    <t>HALLET</t>
  </si>
  <si>
    <t>Madeline</t>
  </si>
  <si>
    <t>5'40"98</t>
  </si>
  <si>
    <t>71"25</t>
  </si>
  <si>
    <t>71.25</t>
  </si>
  <si>
    <t>8'10"45</t>
  </si>
  <si>
    <t>8.10.45</t>
  </si>
  <si>
    <t xml:space="preserve">Gomez-Marine, D'Affnay J, Abrassart E, Englebert </t>
  </si>
  <si>
    <t>HALBOISTER</t>
  </si>
  <si>
    <t>53"48</t>
  </si>
  <si>
    <t>10 m 91</t>
  </si>
  <si>
    <t>1'56"83</t>
  </si>
  <si>
    <t>1'57"49</t>
  </si>
  <si>
    <t>1.57.49</t>
  </si>
  <si>
    <t>11"88</t>
  </si>
  <si>
    <t>DELVAUX</t>
  </si>
  <si>
    <t>15"74</t>
  </si>
  <si>
    <t>22"57</t>
  </si>
  <si>
    <t>22.57</t>
  </si>
  <si>
    <t>19.42.97</t>
  </si>
  <si>
    <t>15'25"50</t>
  </si>
  <si>
    <t>15'00"37</t>
  </si>
  <si>
    <t>15.00.37</t>
  </si>
  <si>
    <t>14"44</t>
  </si>
  <si>
    <t>2'14"10</t>
  </si>
  <si>
    <t>PALO MO</t>
  </si>
  <si>
    <t>Ugo</t>
  </si>
  <si>
    <t>2'04"75</t>
  </si>
  <si>
    <t>3'43"90</t>
  </si>
  <si>
    <t>Dauchat c, Violle C, Ficher A, D'Affnay J</t>
  </si>
  <si>
    <t>13 m 03</t>
  </si>
  <si>
    <t>28 m 46</t>
  </si>
  <si>
    <t>9 m 38</t>
  </si>
  <si>
    <t>2'21"99</t>
  </si>
  <si>
    <t>2.21.99</t>
  </si>
  <si>
    <t>14'03"01</t>
  </si>
  <si>
    <t>14'40"83</t>
  </si>
  <si>
    <t>14.03.01</t>
  </si>
  <si>
    <t>3000 M Steeple</t>
  </si>
  <si>
    <t>10.11.15</t>
  </si>
  <si>
    <t>10'41"15</t>
  </si>
  <si>
    <t>15'52"54</t>
  </si>
  <si>
    <t>19'35"12</t>
  </si>
  <si>
    <t>6'24"49</t>
  </si>
  <si>
    <t>6.24.49</t>
  </si>
  <si>
    <t>2'42"13</t>
  </si>
  <si>
    <t>COUTREZ</t>
  </si>
  <si>
    <t>2'32"13</t>
  </si>
  <si>
    <t>10"75</t>
  </si>
  <si>
    <t>Zia</t>
  </si>
  <si>
    <t>10"09</t>
  </si>
  <si>
    <t>10"40</t>
  </si>
  <si>
    <t>Iouri</t>
  </si>
  <si>
    <t>3'40"92</t>
  </si>
  <si>
    <t>DIEU</t>
  </si>
  <si>
    <t>3'50"39</t>
  </si>
  <si>
    <t>4'00"28</t>
  </si>
  <si>
    <t>BERNARD</t>
  </si>
  <si>
    <t>13"74</t>
  </si>
  <si>
    <t>4'10"05</t>
  </si>
  <si>
    <t>12"61</t>
  </si>
  <si>
    <t>12"11</t>
  </si>
  <si>
    <t>14"39</t>
  </si>
  <si>
    <t>3'20"90</t>
  </si>
  <si>
    <t>16"92</t>
  </si>
  <si>
    <t>Perez J, Bragard T, Simar M, Simar R</t>
  </si>
  <si>
    <t>43"93</t>
  </si>
  <si>
    <t>12"03</t>
  </si>
  <si>
    <t>22"86</t>
  </si>
  <si>
    <t>23"12</t>
  </si>
  <si>
    <t>23"50</t>
  </si>
  <si>
    <t>23"56</t>
  </si>
  <si>
    <t>3'34"12</t>
  </si>
  <si>
    <t>11"86</t>
  </si>
  <si>
    <t>47"65</t>
  </si>
  <si>
    <t>Hamers C, Somja O, Fanielle L, Qualizza L</t>
  </si>
  <si>
    <t>Jonard C, Robert C, Schaus M, Bovy L</t>
  </si>
  <si>
    <t>48"57</t>
  </si>
  <si>
    <t>5 m 98</t>
  </si>
  <si>
    <t>3 m 35</t>
  </si>
  <si>
    <t>3 m 21</t>
  </si>
  <si>
    <t>3 m 05</t>
  </si>
  <si>
    <t>6 m 84</t>
  </si>
  <si>
    <t>Lily</t>
  </si>
  <si>
    <t>HUBIN</t>
  </si>
  <si>
    <t>6 m 94</t>
  </si>
  <si>
    <t>8 m 83</t>
  </si>
  <si>
    <t>17'42"55</t>
  </si>
  <si>
    <t>17.42.55</t>
  </si>
  <si>
    <t>19'13"77</t>
  </si>
  <si>
    <t>19.13.77</t>
  </si>
  <si>
    <t>3'57"39</t>
  </si>
  <si>
    <t>3.57.39</t>
  </si>
  <si>
    <t>4.39.57</t>
  </si>
  <si>
    <t>16'55"89</t>
  </si>
  <si>
    <t>5'16"19</t>
  </si>
  <si>
    <t>5'07"93</t>
  </si>
  <si>
    <t>4'11"51</t>
  </si>
  <si>
    <t>4'14"47</t>
  </si>
  <si>
    <t>Remy</t>
  </si>
  <si>
    <t>5'14"05</t>
  </si>
  <si>
    <t>24"12</t>
  </si>
  <si>
    <t>2'10"25</t>
  </si>
  <si>
    <t>5'28"30</t>
  </si>
  <si>
    <t>10'33"56</t>
  </si>
  <si>
    <t>11 m 18</t>
  </si>
  <si>
    <t>36 m 26</t>
  </si>
  <si>
    <t>4'17"21</t>
  </si>
  <si>
    <t>Dessy B, Baguette E, Ficher P, Huynen C</t>
  </si>
  <si>
    <t>13'68</t>
  </si>
  <si>
    <t xml:space="preserve">WOUTERS </t>
  </si>
  <si>
    <t>36"89</t>
  </si>
  <si>
    <t>3'01"84</t>
  </si>
  <si>
    <t xml:space="preserve">BAGUETTE </t>
  </si>
  <si>
    <t>5'19"02</t>
  </si>
  <si>
    <t>5.19.02</t>
  </si>
  <si>
    <t>12'38"41</t>
  </si>
  <si>
    <t>8 m 67</t>
  </si>
  <si>
    <t>20 m 05</t>
  </si>
  <si>
    <t>24"95</t>
  </si>
  <si>
    <t>42"02</t>
  </si>
  <si>
    <t>42.05</t>
  </si>
  <si>
    <t>3'44"30</t>
  </si>
  <si>
    <t>24"38</t>
  </si>
  <si>
    <t>24.38</t>
  </si>
  <si>
    <t>11"11</t>
  </si>
  <si>
    <t>49"76</t>
  </si>
  <si>
    <t>8 m 42</t>
  </si>
  <si>
    <t>Somja o, Houet E, Girretz M, Marichal E</t>
  </si>
  <si>
    <t>46"13</t>
  </si>
  <si>
    <t>9 m 47</t>
  </si>
  <si>
    <t>37"97</t>
  </si>
  <si>
    <t>Xhauflaire L, Hock E, Schyns N, Muijrers F</t>
  </si>
  <si>
    <t>4'12"10</t>
  </si>
  <si>
    <t>16 m 73</t>
  </si>
  <si>
    <t>6 m 25</t>
  </si>
  <si>
    <t>43 m 43</t>
  </si>
  <si>
    <t>Lorquet S, Rolin V, Lorquet T, Royen N</t>
  </si>
  <si>
    <t>36"77</t>
  </si>
  <si>
    <t>11"42</t>
  </si>
  <si>
    <t>2'39"14</t>
  </si>
  <si>
    <t>13"37</t>
  </si>
  <si>
    <t>13"98</t>
  </si>
  <si>
    <t>8'34"08</t>
  </si>
  <si>
    <t>8.34.08</t>
  </si>
  <si>
    <t>8'36"86</t>
  </si>
  <si>
    <t>Klaas</t>
  </si>
  <si>
    <t>8.36.86</t>
  </si>
  <si>
    <t xml:space="preserve">  9'02"22</t>
  </si>
  <si>
    <t>9.02.22</t>
  </si>
  <si>
    <t>29'11"88</t>
  </si>
  <si>
    <t>31'13"99</t>
  </si>
  <si>
    <t>29.11.99</t>
  </si>
  <si>
    <t>31.13.99</t>
  </si>
  <si>
    <t>29.11.88</t>
  </si>
  <si>
    <t>52"88</t>
  </si>
  <si>
    <t>57"78</t>
  </si>
  <si>
    <t>50"95</t>
  </si>
  <si>
    <t>27"38</t>
  </si>
  <si>
    <t>4 m 85</t>
  </si>
  <si>
    <t>14"16</t>
  </si>
  <si>
    <t>28"18</t>
  </si>
  <si>
    <t>30"02</t>
  </si>
  <si>
    <t>3'53"52</t>
  </si>
  <si>
    <t>3.53.52</t>
  </si>
  <si>
    <t>4'12"76</t>
  </si>
  <si>
    <t>4'15"81</t>
  </si>
  <si>
    <t>4'28"82</t>
  </si>
  <si>
    <t>3'41"46</t>
  </si>
  <si>
    <t>3.41.46</t>
  </si>
  <si>
    <t>4'00"18</t>
  </si>
  <si>
    <t>4.00.18</t>
  </si>
  <si>
    <t>8'04"01</t>
  </si>
  <si>
    <t>8'24"89</t>
  </si>
  <si>
    <t>8.04.01</t>
  </si>
  <si>
    <t>8.24.89</t>
  </si>
  <si>
    <t>2'30"21</t>
  </si>
  <si>
    <t>2'15"55</t>
  </si>
  <si>
    <t>2'42"23</t>
  </si>
  <si>
    <t>2.15.55</t>
  </si>
  <si>
    <t>2.20.06</t>
  </si>
  <si>
    <t>9'52"21</t>
  </si>
  <si>
    <t xml:space="preserve">  9'52"21</t>
  </si>
  <si>
    <t xml:space="preserve">  9.52.21</t>
  </si>
  <si>
    <t>31 m 53</t>
  </si>
  <si>
    <t>35"53</t>
  </si>
  <si>
    <t>35.53</t>
  </si>
  <si>
    <t>2'33"65</t>
  </si>
  <si>
    <t>2.33.65</t>
  </si>
  <si>
    <t>2'36"82</t>
  </si>
  <si>
    <t>2.36.82</t>
  </si>
  <si>
    <t>3'07"98</t>
  </si>
  <si>
    <t>3'05"43</t>
  </si>
  <si>
    <t>3.05.43</t>
  </si>
  <si>
    <t>3.07.98</t>
  </si>
  <si>
    <t>3'08"99</t>
  </si>
  <si>
    <t>3'20"49</t>
  </si>
  <si>
    <t>3.08.99</t>
  </si>
  <si>
    <t>3.20.49</t>
  </si>
  <si>
    <t>3'18"05</t>
  </si>
  <si>
    <t>RADOUANI</t>
  </si>
  <si>
    <t>3'19"64</t>
  </si>
  <si>
    <t>2'37"47</t>
  </si>
  <si>
    <t>2.37.47</t>
  </si>
  <si>
    <t>3'26"55</t>
  </si>
  <si>
    <t xml:space="preserve">Alexis </t>
  </si>
  <si>
    <t>3'00"86</t>
  </si>
  <si>
    <t xml:space="preserve">  9'30"52</t>
  </si>
  <si>
    <t>8'57"37</t>
  </si>
  <si>
    <t>8'40"17</t>
  </si>
  <si>
    <t>8'58"09</t>
  </si>
  <si>
    <t>28 m 76</t>
  </si>
  <si>
    <t>18"06</t>
  </si>
  <si>
    <t>4'22"33</t>
  </si>
  <si>
    <t>54"01</t>
  </si>
  <si>
    <t>4874 pts</t>
  </si>
  <si>
    <t>21 m 32</t>
  </si>
  <si>
    <t>5 m 81</t>
  </si>
  <si>
    <t>55"52</t>
  </si>
  <si>
    <t>2560 pts</t>
  </si>
  <si>
    <t>2282 pts</t>
  </si>
  <si>
    <t>6 m 76</t>
  </si>
  <si>
    <t>7 m 36</t>
  </si>
  <si>
    <t>14"56</t>
  </si>
  <si>
    <t>2'43"74</t>
  </si>
  <si>
    <t>3'06"57</t>
  </si>
  <si>
    <t>53"50</t>
  </si>
  <si>
    <t>1'58"61</t>
  </si>
  <si>
    <t>3'45"36</t>
  </si>
  <si>
    <t>5'53"53</t>
  </si>
  <si>
    <t>4'00"88</t>
  </si>
  <si>
    <t>4.00.88</t>
  </si>
  <si>
    <t>3.45.36</t>
  </si>
  <si>
    <t>27 m 34</t>
  </si>
  <si>
    <t>5539 pts</t>
  </si>
  <si>
    <t>12.87</t>
  </si>
  <si>
    <t>14"32</t>
  </si>
  <si>
    <t>28"90</t>
  </si>
  <si>
    <t>5'12"27</t>
  </si>
  <si>
    <t>5.12.27</t>
  </si>
  <si>
    <t>Elia</t>
  </si>
  <si>
    <t>4'56"76</t>
  </si>
  <si>
    <t>4'39"57</t>
  </si>
  <si>
    <t>4.56.76</t>
  </si>
  <si>
    <t>27"81</t>
  </si>
  <si>
    <t>24"41</t>
  </si>
  <si>
    <t xml:space="preserve">  8 m 83</t>
  </si>
  <si>
    <t>26 m 77</t>
  </si>
  <si>
    <t>2'01"32</t>
  </si>
  <si>
    <t>2'11"51</t>
  </si>
  <si>
    <t>2'56"89</t>
  </si>
  <si>
    <t>2.56.89</t>
  </si>
  <si>
    <t>55"55</t>
  </si>
  <si>
    <t>11"49</t>
  </si>
  <si>
    <t>11"37</t>
  </si>
  <si>
    <t>11.37</t>
  </si>
  <si>
    <t>11.49</t>
  </si>
  <si>
    <t>6 m 22</t>
  </si>
  <si>
    <t>11"44</t>
  </si>
  <si>
    <t>49"58</t>
  </si>
  <si>
    <t>49.58</t>
  </si>
  <si>
    <t>1'25"01</t>
  </si>
  <si>
    <t>1.25.01</t>
  </si>
  <si>
    <t>1'57"51</t>
  </si>
  <si>
    <t>1.57.51</t>
  </si>
  <si>
    <t>13'50"44</t>
  </si>
  <si>
    <t>13.50.44</t>
  </si>
  <si>
    <t>14.37.86</t>
  </si>
  <si>
    <t xml:space="preserve">Arnaud </t>
  </si>
  <si>
    <t>4'56"65</t>
  </si>
  <si>
    <t>4.56.65</t>
  </si>
  <si>
    <t>6 m 87</t>
  </si>
  <si>
    <t>11'00"41</t>
  </si>
  <si>
    <t>11.00.41</t>
  </si>
  <si>
    <t>64"28</t>
  </si>
  <si>
    <t>4'34"88</t>
  </si>
  <si>
    <t>4.34.88.</t>
  </si>
  <si>
    <t>7134 pts</t>
  </si>
  <si>
    <t>45 m 84</t>
  </si>
  <si>
    <t>38 m 68</t>
  </si>
  <si>
    <t>4'46"46</t>
  </si>
  <si>
    <t>50"69</t>
  </si>
  <si>
    <t>14'00"02</t>
  </si>
  <si>
    <t>14'17"69</t>
  </si>
  <si>
    <t>8'27"36</t>
  </si>
  <si>
    <t>2'19"39</t>
  </si>
  <si>
    <t>2'00"04</t>
  </si>
  <si>
    <t>2.00.04</t>
  </si>
  <si>
    <t>4'44"17</t>
  </si>
  <si>
    <t>4'02"54</t>
  </si>
  <si>
    <t>8'46"36</t>
  </si>
  <si>
    <t xml:space="preserve">SIMAR </t>
  </si>
  <si>
    <t>20"16</t>
  </si>
  <si>
    <t>20.16</t>
  </si>
  <si>
    <t>19.67</t>
  </si>
  <si>
    <t>18.84</t>
  </si>
  <si>
    <t>4 m 86</t>
  </si>
  <si>
    <t>24"49</t>
  </si>
  <si>
    <t>25"18</t>
  </si>
  <si>
    <t>16"06</t>
  </si>
  <si>
    <t>16.06</t>
  </si>
  <si>
    <t>11"61</t>
  </si>
  <si>
    <t>23"15</t>
  </si>
  <si>
    <t>23"36</t>
  </si>
  <si>
    <t>26"07</t>
  </si>
  <si>
    <t>2'39"97</t>
  </si>
  <si>
    <t>Zélie</t>
  </si>
  <si>
    <t>15"10</t>
  </si>
  <si>
    <t>34"37</t>
  </si>
  <si>
    <t>59"41</t>
  </si>
  <si>
    <t>1 m 67</t>
  </si>
  <si>
    <t>15 m 80</t>
  </si>
  <si>
    <t>11'55"20</t>
  </si>
  <si>
    <t>16"32</t>
  </si>
  <si>
    <t>9 m 97</t>
  </si>
  <si>
    <t xml:space="preserve">  8'48"64</t>
  </si>
  <si>
    <t>8.48.64</t>
  </si>
  <si>
    <t>40 m 04</t>
  </si>
  <si>
    <t>11.44</t>
  </si>
  <si>
    <t>22"96</t>
  </si>
  <si>
    <t>22.96</t>
  </si>
  <si>
    <t>43"41</t>
  </si>
  <si>
    <t>Ofori K, Gilis M, Cordonnier L, Dauchat C.</t>
  </si>
  <si>
    <t>Ofori K, Gilis M, Cordonnier L, Dauchat C</t>
  </si>
  <si>
    <t>43.41</t>
  </si>
  <si>
    <t>2'29"40</t>
  </si>
  <si>
    <t>5'12"07</t>
  </si>
  <si>
    <t>10'57"01</t>
  </si>
  <si>
    <t>10.57.01</t>
  </si>
  <si>
    <t>2 m 88</t>
  </si>
  <si>
    <t>11"23</t>
  </si>
  <si>
    <t>11"56</t>
  </si>
  <si>
    <t>2'27"98</t>
  </si>
  <si>
    <t>2'49"15</t>
  </si>
  <si>
    <t>2'34"44</t>
  </si>
  <si>
    <t>2'34"33</t>
  </si>
  <si>
    <t>2 m 53</t>
  </si>
  <si>
    <t>6 m 35</t>
  </si>
  <si>
    <t>4 m 79</t>
  </si>
  <si>
    <t xml:space="preserve">  783 pts</t>
  </si>
  <si>
    <t xml:space="preserve">  606 pts</t>
  </si>
  <si>
    <t xml:space="preserve">  547 pts</t>
  </si>
  <si>
    <t>10"70</t>
  </si>
  <si>
    <t>12"22</t>
  </si>
  <si>
    <t>30 m 22</t>
  </si>
  <si>
    <t>4'33"44</t>
  </si>
  <si>
    <t>13"23</t>
  </si>
  <si>
    <t>13"89</t>
  </si>
  <si>
    <t>14"77</t>
  </si>
  <si>
    <t>3 m 77</t>
  </si>
  <si>
    <t xml:space="preserve">  590 pts</t>
  </si>
  <si>
    <t>12"57</t>
  </si>
  <si>
    <t>14.39</t>
  </si>
  <si>
    <t>27"46</t>
  </si>
  <si>
    <t>2 m 73</t>
  </si>
  <si>
    <t>8 m 17</t>
  </si>
  <si>
    <t>26 m 66</t>
  </si>
  <si>
    <t xml:space="preserve">  7 m 31</t>
  </si>
  <si>
    <t>3'21"00</t>
  </si>
  <si>
    <t>10"64</t>
  </si>
  <si>
    <t>13"06</t>
  </si>
  <si>
    <t>13"29</t>
  </si>
  <si>
    <t>12"38</t>
  </si>
  <si>
    <t>11"77</t>
  </si>
  <si>
    <t>10.64</t>
  </si>
  <si>
    <t>10.74</t>
  </si>
  <si>
    <t>10 m 84</t>
  </si>
  <si>
    <t>17 m 43</t>
  </si>
  <si>
    <t>18 m 96</t>
  </si>
  <si>
    <t>2055 pts</t>
  </si>
  <si>
    <t xml:space="preserve">  9"57</t>
  </si>
  <si>
    <t>10"07</t>
  </si>
  <si>
    <t>10"44</t>
  </si>
  <si>
    <t>11"32</t>
  </si>
  <si>
    <t>2'03"05</t>
  </si>
  <si>
    <t>2.03.55</t>
  </si>
  <si>
    <t>2'19"97</t>
  </si>
  <si>
    <t>2'10"77</t>
  </si>
  <si>
    <t>3 m 03</t>
  </si>
  <si>
    <t>2 m 98</t>
  </si>
  <si>
    <t>2 m 93</t>
  </si>
  <si>
    <t>20 m 50</t>
  </si>
  <si>
    <t>19 m 46</t>
  </si>
  <si>
    <t>1346 pts</t>
  </si>
  <si>
    <t>1097 pts</t>
  </si>
  <si>
    <t>1035 pts</t>
  </si>
  <si>
    <t xml:space="preserve">  967 pts</t>
  </si>
  <si>
    <t xml:space="preserve">  374 pts</t>
  </si>
  <si>
    <t>10"26</t>
  </si>
  <si>
    <t>10"48</t>
  </si>
  <si>
    <t>12"28</t>
  </si>
  <si>
    <t>2'24"17</t>
  </si>
  <si>
    <t>2'28"03</t>
  </si>
  <si>
    <t>3'21"93</t>
  </si>
  <si>
    <t>2 m 68</t>
  </si>
  <si>
    <t>2 m 66</t>
  </si>
  <si>
    <t>11 m 30</t>
  </si>
  <si>
    <t xml:space="preserve">  809 pts</t>
  </si>
  <si>
    <t xml:space="preserve">  759 pts</t>
  </si>
  <si>
    <t xml:space="preserve">  690 pts</t>
  </si>
  <si>
    <t xml:space="preserve">  9"17</t>
  </si>
  <si>
    <t xml:space="preserve">LORQUET </t>
  </si>
  <si>
    <t xml:space="preserve">  9"63</t>
  </si>
  <si>
    <t xml:space="preserve">  9"86</t>
  </si>
  <si>
    <t>3'32"55</t>
  </si>
  <si>
    <t>3'49"00</t>
  </si>
  <si>
    <t>3'46"03</t>
  </si>
  <si>
    <t>3 m 33</t>
  </si>
  <si>
    <t>2 m 76</t>
  </si>
  <si>
    <t>7 m 94</t>
  </si>
  <si>
    <t>7 m 56</t>
  </si>
  <si>
    <t>1723 pts</t>
  </si>
  <si>
    <t>1446 pts</t>
  </si>
  <si>
    <t>1361 pts</t>
  </si>
  <si>
    <t xml:space="preserve">  9"65</t>
  </si>
  <si>
    <t xml:space="preserve">  9"79</t>
  </si>
  <si>
    <t>3'24"69</t>
  </si>
  <si>
    <t>3'39"01</t>
  </si>
  <si>
    <t>3'54"86</t>
  </si>
  <si>
    <t>4'18"47</t>
  </si>
  <si>
    <t>3.24.69</t>
  </si>
  <si>
    <t>2 m 72</t>
  </si>
  <si>
    <t>1663 pts</t>
  </si>
  <si>
    <t>1064 pts</t>
  </si>
  <si>
    <t>10"33</t>
  </si>
  <si>
    <t>11"47</t>
  </si>
  <si>
    <t>12"05</t>
  </si>
  <si>
    <t>12"07</t>
  </si>
  <si>
    <t>3'17"35</t>
  </si>
  <si>
    <t>3'32"76</t>
  </si>
  <si>
    <t>3'50"76</t>
  </si>
  <si>
    <t>3'44"26</t>
  </si>
  <si>
    <t>4'17"43</t>
  </si>
  <si>
    <t>1 M 27</t>
  </si>
  <si>
    <t>1 m 17</t>
  </si>
  <si>
    <t>0 m 97</t>
  </si>
  <si>
    <t>5 m 66</t>
  </si>
  <si>
    <t>21 m 97</t>
  </si>
  <si>
    <t>12 M 76</t>
  </si>
  <si>
    <t xml:space="preserve">  8 m 42</t>
  </si>
  <si>
    <t>3099 pts</t>
  </si>
  <si>
    <t>2310 pts</t>
  </si>
  <si>
    <t>1917 pts</t>
  </si>
  <si>
    <t>1752 pts</t>
  </si>
  <si>
    <t xml:space="preserve">  780 pts</t>
  </si>
  <si>
    <t>12"62</t>
  </si>
  <si>
    <t>12"90</t>
  </si>
  <si>
    <t>11"95</t>
  </si>
  <si>
    <t>3'27"84</t>
  </si>
  <si>
    <t>3'36"33</t>
  </si>
  <si>
    <t>3'44"05</t>
  </si>
  <si>
    <t>7 m 42</t>
  </si>
  <si>
    <t>7 m 44</t>
  </si>
  <si>
    <t>5 m 99</t>
  </si>
  <si>
    <t>17 m 06</t>
  </si>
  <si>
    <t>13 m 38</t>
  </si>
  <si>
    <t>20 m 45</t>
  </si>
  <si>
    <t>18 m 60</t>
  </si>
  <si>
    <t>15 m 51</t>
  </si>
  <si>
    <t>14 m 69</t>
  </si>
  <si>
    <t>11 m 98</t>
  </si>
  <si>
    <t>12 m 54</t>
  </si>
  <si>
    <t>2326 pts</t>
  </si>
  <si>
    <t>1934 pts</t>
  </si>
  <si>
    <t>1921 pts</t>
  </si>
  <si>
    <t>1911 pts</t>
  </si>
  <si>
    <t>1746 pts</t>
  </si>
  <si>
    <t>1655 pts</t>
  </si>
  <si>
    <t>1510 pts</t>
  </si>
  <si>
    <t>22 m 29</t>
  </si>
  <si>
    <t>3'09"58</t>
  </si>
  <si>
    <t>4 m 31</t>
  </si>
  <si>
    <t>2577 pts</t>
  </si>
  <si>
    <t>22 m 73</t>
  </si>
  <si>
    <t>11"43</t>
  </si>
  <si>
    <t>3'11"45</t>
  </si>
  <si>
    <t>3.11.45</t>
  </si>
  <si>
    <t>3'13"36</t>
  </si>
  <si>
    <t>3.13.36</t>
  </si>
  <si>
    <t>32 m 36</t>
  </si>
  <si>
    <t>53"03</t>
  </si>
  <si>
    <t>Werts V, Schaus G, Gustin E, Delhez N</t>
  </si>
  <si>
    <t>50"03</t>
  </si>
  <si>
    <t xml:space="preserve">3901 pts </t>
  </si>
  <si>
    <t>3901 pts</t>
  </si>
  <si>
    <t>35 m 04</t>
  </si>
  <si>
    <t>11 m 32</t>
  </si>
  <si>
    <t xml:space="preserve">  7 m 52</t>
  </si>
  <si>
    <t>15"71</t>
  </si>
  <si>
    <t>15.71</t>
  </si>
  <si>
    <t>3'23"98</t>
  </si>
  <si>
    <t>12"79</t>
  </si>
  <si>
    <t>Demez L, Taeter E, Beaumaickers J, Girretz E</t>
  </si>
  <si>
    <t>52"37</t>
  </si>
  <si>
    <t>13 m 49</t>
  </si>
  <si>
    <t xml:space="preserve">  9 m 27</t>
  </si>
  <si>
    <t>5820 pts</t>
  </si>
  <si>
    <t>41 m 55</t>
  </si>
  <si>
    <t>29 m 80</t>
  </si>
  <si>
    <t>11 m 77</t>
  </si>
  <si>
    <t>3 m 95</t>
  </si>
  <si>
    <t>1 m 68</t>
  </si>
  <si>
    <t>15"86</t>
  </si>
  <si>
    <t>4'41"96</t>
  </si>
  <si>
    <t>Gilis M, Marlier Q, Ofori K, Dauchat C</t>
  </si>
  <si>
    <t>3'25"78</t>
  </si>
  <si>
    <t>3.25.78</t>
  </si>
  <si>
    <t>Ruzziconi, Frans V, Abrassart E, Violle C</t>
  </si>
  <si>
    <t>50"12</t>
  </si>
  <si>
    <t>Abrassart E, Violle C, D'Affnay J, Frans V</t>
  </si>
  <si>
    <t>1'49"80</t>
  </si>
  <si>
    <t xml:space="preserve">  7 m 75</t>
  </si>
  <si>
    <t>10'20"21</t>
  </si>
  <si>
    <t>10.20.21</t>
  </si>
  <si>
    <t>50.69</t>
  </si>
  <si>
    <t>4 m 39</t>
  </si>
  <si>
    <t>LODOMEZ</t>
  </si>
  <si>
    <t>Lilou</t>
  </si>
  <si>
    <t>3 m 23</t>
  </si>
  <si>
    <t>14"18</t>
  </si>
  <si>
    <t>14.18</t>
  </si>
  <si>
    <t xml:space="preserve">  7 m 30</t>
  </si>
  <si>
    <t>3h.28.00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</si>
</sst>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0"/>
    <numFmt numFmtId="166" formatCode="0.00000"/>
    <numFmt numFmtId="167" formatCode="#,000"/>
    <numFmt numFmtId="168" formatCode="yy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8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i/>
      <sz val="8"/>
      <name val="Times New Roman"/>
      <family val="1"/>
    </font>
    <font>
      <i/>
      <sz val="9"/>
      <name val="Times New Roman"/>
      <family val="1"/>
    </font>
    <font>
      <b/>
      <i/>
      <sz val="9"/>
      <name val="Times New Roman"/>
      <family val="1"/>
    </font>
    <font>
      <sz val="8"/>
      <name val="Arial"/>
      <family val="2"/>
    </font>
    <font>
      <sz val="10"/>
      <color rgb="FF000000"/>
      <name val="Times New Roman"/>
      <family val="1"/>
    </font>
    <font>
      <sz val="6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  <font>
      <b/>
      <sz val="9"/>
      <name val="Times New Roman"/>
      <family val="1"/>
    </font>
    <font>
      <b/>
      <sz val="10"/>
      <name val="Arial"/>
      <family val="2"/>
    </font>
    <font>
      <strike/>
      <sz val="10"/>
      <name val="Times New Roman"/>
      <family val="1"/>
    </font>
    <font>
      <b/>
      <sz val="8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125">
        <bgColor indexed="9"/>
      </patternFill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7">
    <xf numFmtId="0" fontId="0" fillId="0" borderId="0" xfId="0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2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5" fontId="9" fillId="0" borderId="0" xfId="0" applyNumberFormat="1" applyFont="1" applyAlignment="1">
      <alignment horizontal="center"/>
    </xf>
    <xf numFmtId="168" fontId="9" fillId="0" borderId="0" xfId="0" applyNumberFormat="1" applyFont="1" applyAlignment="1">
      <alignment horizontal="center"/>
    </xf>
    <xf numFmtId="0" fontId="5" fillId="0" borderId="0" xfId="0" applyFont="1"/>
    <xf numFmtId="0" fontId="17" fillId="0" borderId="0" xfId="0" applyFont="1"/>
    <xf numFmtId="0" fontId="17" fillId="0" borderId="13" xfId="0" applyFont="1" applyBorder="1"/>
    <xf numFmtId="0" fontId="9" fillId="0" borderId="13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3" borderId="10" xfId="0" applyFont="1" applyFill="1" applyBorder="1" applyAlignment="1">
      <alignment horizontal="centerContinuous" vertical="center"/>
    </xf>
    <xf numFmtId="0" fontId="4" fillId="3" borderId="9" xfId="0" applyFont="1" applyFill="1" applyBorder="1" applyAlignment="1">
      <alignment horizontal="centerContinuous" vertical="center"/>
    </xf>
    <xf numFmtId="0" fontId="4" fillId="3" borderId="11" xfId="0" applyFont="1" applyFill="1" applyBorder="1" applyAlignment="1">
      <alignment horizontal="centerContinuous" vertical="center"/>
    </xf>
    <xf numFmtId="0" fontId="5" fillId="2" borderId="10" xfId="0" applyFont="1" applyFill="1" applyBorder="1" applyAlignment="1">
      <alignment horizontal="centerContinuous" vertical="center"/>
    </xf>
    <xf numFmtId="0" fontId="5" fillId="2" borderId="11" xfId="0" applyFont="1" applyFill="1" applyBorder="1" applyAlignment="1">
      <alignment horizontal="centerContinuous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5" fillId="4" borderId="12" xfId="0" applyFont="1" applyFill="1" applyBorder="1" applyAlignment="1">
      <alignment horizontal="centerContinuous" vertical="center"/>
    </xf>
    <xf numFmtId="0" fontId="3" fillId="4" borderId="11" xfId="0" applyFont="1" applyFill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2" fontId="3" fillId="0" borderId="0" xfId="0" applyNumberFormat="1" applyFont="1" applyAlignment="1">
      <alignment horizontal="left" vertical="center"/>
    </xf>
    <xf numFmtId="165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2" fontId="3" fillId="0" borderId="5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3" fontId="3" fillId="0" borderId="5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0" fontId="7" fillId="0" borderId="5" xfId="0" applyFont="1" applyBorder="1" applyAlignment="1">
      <alignment horizontal="centerContinuous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65" fontId="3" fillId="0" borderId="8" xfId="0" applyNumberFormat="1" applyFont="1" applyBorder="1" applyAlignment="1">
      <alignment horizontal="center" vertical="center"/>
    </xf>
    <xf numFmtId="0" fontId="4" fillId="4" borderId="0" xfId="0" applyFont="1" applyFill="1" applyAlignment="1">
      <alignment horizontal="centerContinuous" vertical="center"/>
    </xf>
    <xf numFmtId="0" fontId="5" fillId="4" borderId="10" xfId="0" applyFont="1" applyFill="1" applyBorder="1" applyAlignment="1">
      <alignment horizontal="centerContinuous" vertical="center"/>
    </xf>
    <xf numFmtId="0" fontId="5" fillId="4" borderId="11" xfId="0" applyFont="1" applyFill="1" applyBorder="1" applyAlignment="1">
      <alignment horizontal="centerContinuous" vertical="center"/>
    </xf>
    <xf numFmtId="0" fontId="7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164" fontId="3" fillId="0" borderId="5" xfId="0" applyNumberFormat="1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65" fontId="3" fillId="0" borderId="3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164" fontId="7" fillId="0" borderId="5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horizontal="centerContinuous" vertical="center"/>
    </xf>
    <xf numFmtId="0" fontId="7" fillId="0" borderId="5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12" fillId="0" borderId="5" xfId="0" applyFont="1" applyBorder="1" applyAlignment="1">
      <alignment vertical="center"/>
    </xf>
    <xf numFmtId="0" fontId="3" fillId="3" borderId="9" xfId="0" applyFont="1" applyFill="1" applyBorder="1" applyAlignment="1">
      <alignment horizontal="centerContinuous" vertical="center"/>
    </xf>
    <xf numFmtId="0" fontId="3" fillId="3" borderId="11" xfId="0" applyFont="1" applyFill="1" applyBorder="1" applyAlignment="1">
      <alignment horizontal="centerContinuous" vertical="center"/>
    </xf>
    <xf numFmtId="0" fontId="3" fillId="4" borderId="0" xfId="0" applyFont="1" applyFill="1" applyAlignment="1">
      <alignment horizontal="centerContinuous" vertical="center"/>
    </xf>
    <xf numFmtId="0" fontId="3" fillId="0" borderId="7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12" fillId="0" borderId="5" xfId="0" applyFont="1" applyBorder="1" applyAlignment="1">
      <alignment horizontal="left" vertical="center"/>
    </xf>
    <xf numFmtId="2" fontId="7" fillId="0" borderId="5" xfId="0" applyNumberFormat="1" applyFont="1" applyBorder="1" applyAlignment="1">
      <alignment horizontal="left" vertical="center"/>
    </xf>
    <xf numFmtId="0" fontId="5" fillId="4" borderId="10" xfId="0" applyFont="1" applyFill="1" applyBorder="1" applyAlignment="1">
      <alignment vertical="center"/>
    </xf>
    <xf numFmtId="0" fontId="5" fillId="4" borderId="11" xfId="0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164" fontId="12" fillId="0" borderId="0" xfId="0" applyNumberFormat="1" applyFont="1" applyAlignment="1">
      <alignment vertical="center"/>
    </xf>
    <xf numFmtId="164" fontId="3" fillId="0" borderId="5" xfId="0" applyNumberFormat="1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centerContinuous" vertical="center"/>
    </xf>
    <xf numFmtId="0" fontId="12" fillId="0" borderId="5" xfId="0" applyFont="1" applyBorder="1" applyAlignment="1">
      <alignment horizontal="centerContinuous" vertical="center"/>
    </xf>
    <xf numFmtId="0" fontId="6" fillId="0" borderId="7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0" fillId="0" borderId="7" xfId="0" applyBorder="1" applyAlignment="1">
      <alignment vertical="center"/>
    </xf>
    <xf numFmtId="0" fontId="5" fillId="2" borderId="1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49" fontId="3" fillId="0" borderId="7" xfId="0" applyNumberFormat="1" applyFont="1" applyBorder="1" applyAlignment="1">
      <alignment vertical="center"/>
    </xf>
    <xf numFmtId="0" fontId="0" fillId="0" borderId="8" xfId="0" applyBorder="1" applyAlignment="1">
      <alignment vertical="center"/>
    </xf>
    <xf numFmtId="0" fontId="5" fillId="2" borderId="3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64" fontId="12" fillId="0" borderId="0" xfId="0" applyNumberFormat="1" applyFont="1" applyAlignment="1">
      <alignment horizontal="left" vertical="center"/>
    </xf>
    <xf numFmtId="0" fontId="26" fillId="0" borderId="0" xfId="1" applyFont="1" applyAlignment="1">
      <alignment vertical="center"/>
    </xf>
    <xf numFmtId="0" fontId="9" fillId="0" borderId="0" xfId="0" applyFont="1" applyAlignment="1">
      <alignment horizontal="left" wrapText="1"/>
    </xf>
    <xf numFmtId="0" fontId="19" fillId="0" borderId="0" xfId="0" applyFont="1"/>
    <xf numFmtId="0" fontId="5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13" xfId="0" applyFont="1" applyBorder="1" applyAlignment="1">
      <alignment vertical="center"/>
    </xf>
    <xf numFmtId="2" fontId="9" fillId="0" borderId="0" xfId="0" applyNumberFormat="1" applyFont="1" applyAlignment="1">
      <alignment horizontal="right" vertical="center"/>
    </xf>
    <xf numFmtId="165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168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left" vertical="center" shrinkToFit="1"/>
    </xf>
    <xf numFmtId="2" fontId="9" fillId="0" borderId="0" xfId="0" applyNumberFormat="1" applyFont="1" applyAlignment="1">
      <alignment horizontal="left" vertical="center"/>
    </xf>
    <xf numFmtId="2" fontId="3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 shrinkToFit="1"/>
    </xf>
    <xf numFmtId="0" fontId="13" fillId="5" borderId="10" xfId="0" applyFont="1" applyFill="1" applyBorder="1" applyAlignment="1">
      <alignment horizontal="centerContinuous"/>
    </xf>
    <xf numFmtId="0" fontId="13" fillId="5" borderId="9" xfId="0" applyFont="1" applyFill="1" applyBorder="1" applyAlignment="1">
      <alignment horizontal="centerContinuous"/>
    </xf>
    <xf numFmtId="0" fontId="13" fillId="5" borderId="11" xfId="0" applyFont="1" applyFill="1" applyBorder="1" applyAlignment="1">
      <alignment horizontal="centerContinuous"/>
    </xf>
    <xf numFmtId="0" fontId="3" fillId="0" borderId="0" xfId="0" applyFont="1" applyAlignment="1">
      <alignment horizontal="center"/>
    </xf>
    <xf numFmtId="0" fontId="4" fillId="3" borderId="10" xfId="0" applyFont="1" applyFill="1" applyBorder="1" applyAlignment="1">
      <alignment horizontal="centerContinuous"/>
    </xf>
    <xf numFmtId="0" fontId="4" fillId="3" borderId="9" xfId="0" applyFont="1" applyFill="1" applyBorder="1" applyAlignment="1">
      <alignment horizontal="centerContinuous"/>
    </xf>
    <xf numFmtId="0" fontId="4" fillId="3" borderId="11" xfId="0" applyFont="1" applyFill="1" applyBorder="1" applyAlignment="1">
      <alignment horizontal="centerContinuous"/>
    </xf>
    <xf numFmtId="0" fontId="5" fillId="2" borderId="10" xfId="0" applyFont="1" applyFill="1" applyBorder="1" applyAlignment="1">
      <alignment horizontal="centerContinuous"/>
    </xf>
    <xf numFmtId="0" fontId="5" fillId="2" borderId="11" xfId="0" applyFont="1" applyFill="1" applyBorder="1" applyAlignment="1">
      <alignment horizontal="centerContinuous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5" fillId="4" borderId="12" xfId="0" applyFont="1" applyFill="1" applyBorder="1" applyAlignment="1">
      <alignment horizontal="centerContinuous"/>
    </xf>
    <xf numFmtId="0" fontId="3" fillId="4" borderId="11" xfId="0" applyFont="1" applyFill="1" applyBorder="1" applyAlignment="1">
      <alignment horizontal="centerContinuous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2" fontId="11" fillId="0" borderId="5" xfId="0" applyNumberFormat="1" applyFont="1" applyBorder="1" applyAlignment="1">
      <alignment horizontal="left"/>
    </xf>
    <xf numFmtId="165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2" fontId="3" fillId="0" borderId="5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18" fillId="0" borderId="0" xfId="0" applyFont="1"/>
    <xf numFmtId="0" fontId="7" fillId="0" borderId="5" xfId="0" applyFont="1" applyBorder="1"/>
    <xf numFmtId="49" fontId="3" fillId="0" borderId="0" xfId="0" applyNumberFormat="1" applyFont="1" applyAlignment="1">
      <alignment horizontal="left"/>
    </xf>
    <xf numFmtId="0" fontId="3" fillId="8" borderId="0" xfId="0" applyFont="1" applyFill="1"/>
    <xf numFmtId="16" fontId="0" fillId="0" borderId="0" xfId="0" applyNumberFormat="1"/>
    <xf numFmtId="0" fontId="18" fillId="8" borderId="0" xfId="0" applyFont="1" applyFill="1"/>
    <xf numFmtId="0" fontId="10" fillId="0" borderId="5" xfId="0" applyFont="1" applyBorder="1" applyAlignment="1">
      <alignment horizontal="left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4" fillId="4" borderId="0" xfId="0" applyFont="1" applyFill="1" applyAlignment="1">
      <alignment horizontal="centerContinuous"/>
    </xf>
    <xf numFmtId="3" fontId="3" fillId="0" borderId="5" xfId="0" applyNumberFormat="1" applyFont="1" applyBorder="1" applyAlignment="1">
      <alignment horizontal="left"/>
    </xf>
    <xf numFmtId="3" fontId="3" fillId="0" borderId="0" xfId="0" applyNumberFormat="1" applyFont="1" applyAlignment="1">
      <alignment horizontal="center"/>
    </xf>
    <xf numFmtId="0" fontId="11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5" xfId="0" applyFont="1" applyBorder="1" applyAlignment="1">
      <alignment horizontal="centerContinuous"/>
    </xf>
    <xf numFmtId="1" fontId="3" fillId="0" borderId="0" xfId="0" applyNumberFormat="1" applyFont="1"/>
    <xf numFmtId="1" fontId="3" fillId="0" borderId="5" xfId="0" applyNumberFormat="1" applyFont="1" applyBorder="1" applyAlignment="1">
      <alignment horizontal="center"/>
    </xf>
    <xf numFmtId="0" fontId="9" fillId="4" borderId="11" xfId="0" applyFont="1" applyFill="1" applyBorder="1" applyAlignment="1">
      <alignment horizontal="centerContinuous"/>
    </xf>
    <xf numFmtId="0" fontId="3" fillId="0" borderId="0" xfId="0" applyFont="1" applyAlignment="1">
      <alignment horizontal="right"/>
    </xf>
    <xf numFmtId="0" fontId="18" fillId="0" borderId="7" xfId="0" applyFont="1" applyBorder="1"/>
    <xf numFmtId="0" fontId="3" fillId="0" borderId="7" xfId="0" applyFont="1" applyBorder="1" applyAlignment="1">
      <alignment horizontal="center"/>
    </xf>
    <xf numFmtId="0" fontId="5" fillId="4" borderId="10" xfId="0" applyFont="1" applyFill="1" applyBorder="1" applyAlignment="1">
      <alignment horizontal="centerContinuous"/>
    </xf>
    <xf numFmtId="0" fontId="5" fillId="4" borderId="11" xfId="0" applyFont="1" applyFill="1" applyBorder="1" applyAlignment="1">
      <alignment horizontal="centerContinuous"/>
    </xf>
    <xf numFmtId="0" fontId="7" fillId="0" borderId="5" xfId="0" applyFont="1" applyBorder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left"/>
    </xf>
    <xf numFmtId="0" fontId="3" fillId="0" borderId="7" xfId="0" applyFont="1" applyBorder="1" applyAlignment="1">
      <alignment horizontal="left"/>
    </xf>
    <xf numFmtId="165" fontId="3" fillId="0" borderId="8" xfId="0" applyNumberFormat="1" applyFont="1" applyBorder="1" applyAlignment="1">
      <alignment horizontal="center"/>
    </xf>
    <xf numFmtId="167" fontId="3" fillId="0" borderId="0" xfId="0" applyNumberFormat="1" applyFont="1" applyAlignment="1">
      <alignment horizontal="left"/>
    </xf>
    <xf numFmtId="164" fontId="3" fillId="0" borderId="5" xfId="0" applyNumberFormat="1" applyFont="1" applyBorder="1" applyAlignment="1">
      <alignment horizontal="left"/>
    </xf>
    <xf numFmtId="0" fontId="7" fillId="0" borderId="0" xfId="0" applyFont="1" applyAlignment="1">
      <alignment horizontal="centerContinuous"/>
    </xf>
    <xf numFmtId="0" fontId="3" fillId="0" borderId="8" xfId="0" applyFont="1" applyBorder="1" applyAlignment="1">
      <alignment horizontal="left"/>
    </xf>
    <xf numFmtId="0" fontId="29" fillId="0" borderId="0" xfId="0" applyFont="1"/>
    <xf numFmtId="0" fontId="10" fillId="0" borderId="4" xfId="0" applyFont="1" applyBorder="1"/>
    <xf numFmtId="164" fontId="7" fillId="0" borderId="5" xfId="0" applyNumberFormat="1" applyFont="1" applyBorder="1" applyAlignment="1">
      <alignment horizontal="left"/>
    </xf>
    <xf numFmtId="0" fontId="10" fillId="0" borderId="6" xfId="0" applyFont="1" applyBorder="1"/>
    <xf numFmtId="0" fontId="10" fillId="0" borderId="7" xfId="0" applyFont="1" applyBorder="1"/>
    <xf numFmtId="2" fontId="3" fillId="0" borderId="8" xfId="0" applyNumberFormat="1" applyFont="1" applyBorder="1" applyAlignment="1">
      <alignment horizontal="left"/>
    </xf>
    <xf numFmtId="0" fontId="10" fillId="0" borderId="1" xfId="0" applyFont="1" applyBorder="1"/>
    <xf numFmtId="0" fontId="10" fillId="0" borderId="2" xfId="0" applyFont="1" applyBorder="1"/>
    <xf numFmtId="0" fontId="10" fillId="0" borderId="3" xfId="0" applyFont="1" applyBorder="1"/>
    <xf numFmtId="165" fontId="3" fillId="0" borderId="3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2" fontId="10" fillId="0" borderId="0" xfId="0" applyNumberFormat="1" applyFont="1" applyAlignment="1">
      <alignment horizontal="left"/>
    </xf>
    <xf numFmtId="0" fontId="10" fillId="0" borderId="7" xfId="0" applyFont="1" applyBorder="1" applyAlignment="1">
      <alignment horizontal="left"/>
    </xf>
    <xf numFmtId="164" fontId="10" fillId="0" borderId="0" xfId="0" applyNumberFormat="1" applyFont="1" applyAlignment="1">
      <alignment horizontal="left"/>
    </xf>
    <xf numFmtId="0" fontId="10" fillId="0" borderId="8" xfId="0" applyFont="1" applyBorder="1"/>
    <xf numFmtId="165" fontId="3" fillId="0" borderId="7" xfId="0" applyNumberFormat="1" applyFont="1" applyBorder="1" applyAlignment="1">
      <alignment horizontal="center"/>
    </xf>
    <xf numFmtId="0" fontId="3" fillId="4" borderId="12" xfId="0" applyFont="1" applyFill="1" applyBorder="1" applyAlignment="1">
      <alignment horizontal="centerContinuous"/>
    </xf>
    <xf numFmtId="49" fontId="3" fillId="0" borderId="0" xfId="0" applyNumberFormat="1" applyFont="1"/>
    <xf numFmtId="0" fontId="10" fillId="0" borderId="5" xfId="0" applyFont="1" applyBorder="1"/>
    <xf numFmtId="0" fontId="11" fillId="0" borderId="0" xfId="0" applyFont="1" applyAlignment="1">
      <alignment horizontal="center"/>
    </xf>
    <xf numFmtId="164" fontId="10" fillId="0" borderId="5" xfId="0" applyNumberFormat="1" applyFont="1" applyBorder="1" applyAlignment="1">
      <alignment horizontal="left"/>
    </xf>
    <xf numFmtId="0" fontId="0" fillId="0" borderId="5" xfId="0" applyBorder="1"/>
    <xf numFmtId="0" fontId="2" fillId="0" borderId="0" xfId="0" applyFont="1"/>
    <xf numFmtId="0" fontId="6" fillId="0" borderId="0" xfId="0" applyFont="1" applyAlignment="1">
      <alignment horizontal="center"/>
    </xf>
    <xf numFmtId="0" fontId="10" fillId="0" borderId="7" xfId="0" applyFont="1" applyBorder="1" applyAlignment="1">
      <alignment horizontal="centerContinuous"/>
    </xf>
    <xf numFmtId="0" fontId="10" fillId="0" borderId="8" xfId="0" applyFont="1" applyBorder="1" applyAlignment="1">
      <alignment horizontal="left"/>
    </xf>
    <xf numFmtId="0" fontId="11" fillId="0" borderId="0" xfId="0" applyFont="1"/>
    <xf numFmtId="0" fontId="11" fillId="0" borderId="5" xfId="0" applyFont="1" applyBorder="1" applyAlignment="1">
      <alignment horizontal="left"/>
    </xf>
    <xf numFmtId="0" fontId="3" fillId="0" borderId="0" xfId="0" applyFont="1" applyAlignment="1">
      <alignment horizontal="centerContinuous"/>
    </xf>
    <xf numFmtId="0" fontId="5" fillId="4" borderId="12" xfId="0" applyFont="1" applyFill="1" applyBorder="1" applyAlignment="1">
      <alignment horizontal="center"/>
    </xf>
    <xf numFmtId="0" fontId="3" fillId="0" borderId="7" xfId="0" applyFont="1" applyBorder="1" applyAlignment="1">
      <alignment horizontal="centerContinuous"/>
    </xf>
    <xf numFmtId="0" fontId="7" fillId="0" borderId="5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12" fillId="0" borderId="0" xfId="0" applyFont="1"/>
    <xf numFmtId="0" fontId="4" fillId="0" borderId="0" xfId="0" applyFont="1" applyAlignment="1">
      <alignment horizontal="centerContinuous"/>
    </xf>
    <xf numFmtId="0" fontId="7" fillId="0" borderId="0" xfId="0" applyFont="1" applyAlignment="1">
      <alignment horizontal="center"/>
    </xf>
    <xf numFmtId="0" fontId="10" fillId="0" borderId="4" xfId="0" applyFont="1" applyBorder="1" applyAlignment="1">
      <alignment horizontal="centerContinuous"/>
    </xf>
    <xf numFmtId="0" fontId="19" fillId="0" borderId="0" xfId="0" applyFont="1" applyAlignment="1">
      <alignment wrapText="1"/>
    </xf>
    <xf numFmtId="0" fontId="19" fillId="0" borderId="7" xfId="0" applyFont="1" applyBorder="1"/>
    <xf numFmtId="0" fontId="10" fillId="0" borderId="0" xfId="0" applyFont="1" applyAlignment="1">
      <alignment horizontal="centerContinuous"/>
    </xf>
    <xf numFmtId="0" fontId="3" fillId="3" borderId="9" xfId="0" applyFont="1" applyFill="1" applyBorder="1" applyAlignment="1">
      <alignment horizontal="centerContinuous"/>
    </xf>
    <xf numFmtId="0" fontId="3" fillId="3" borderId="11" xfId="0" applyFont="1" applyFill="1" applyBorder="1" applyAlignment="1">
      <alignment horizontal="centerContinuous"/>
    </xf>
    <xf numFmtId="0" fontId="14" fillId="2" borderId="10" xfId="0" applyFont="1" applyFill="1" applyBorder="1" applyAlignment="1">
      <alignment horizontal="centerContinuous"/>
    </xf>
    <xf numFmtId="0" fontId="14" fillId="2" borderId="11" xfId="0" applyFont="1" applyFill="1" applyBorder="1" applyAlignment="1">
      <alignment horizontal="centerContinuous"/>
    </xf>
    <xf numFmtId="0" fontId="3" fillId="4" borderId="0" xfId="0" applyFont="1" applyFill="1" applyAlignment="1">
      <alignment horizontal="centerContinuous"/>
    </xf>
    <xf numFmtId="0" fontId="19" fillId="0" borderId="0" xfId="0" applyFont="1" applyAlignment="1">
      <alignment horizontal="left"/>
    </xf>
    <xf numFmtId="0" fontId="12" fillId="0" borderId="5" xfId="0" applyFont="1" applyBorder="1" applyAlignment="1">
      <alignment horizontal="left"/>
    </xf>
    <xf numFmtId="0" fontId="26" fillId="0" borderId="0" xfId="0" applyFont="1"/>
    <xf numFmtId="0" fontId="5" fillId="2" borderId="1" xfId="0" applyFont="1" applyFill="1" applyBorder="1" applyAlignment="1">
      <alignment horizontal="centerContinuous"/>
    </xf>
    <xf numFmtId="0" fontId="5" fillId="2" borderId="3" xfId="0" applyFont="1" applyFill="1" applyBorder="1" applyAlignment="1">
      <alignment horizontal="centerContinuous"/>
    </xf>
    <xf numFmtId="3" fontId="3" fillId="0" borderId="0" xfId="0" applyNumberFormat="1" applyFont="1"/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16" fillId="0" borderId="0" xfId="0" applyFont="1" applyAlignment="1">
      <alignment horizontal="left" wrapText="1"/>
    </xf>
    <xf numFmtId="0" fontId="21" fillId="0" borderId="0" xfId="0" applyFont="1" applyAlignment="1">
      <alignment horizontal="center"/>
    </xf>
    <xf numFmtId="15" fontId="3" fillId="0" borderId="0" xfId="0" applyNumberFormat="1" applyFont="1"/>
    <xf numFmtId="166" fontId="7" fillId="0" borderId="5" xfId="0" applyNumberFormat="1" applyFont="1" applyBorder="1" applyAlignment="1">
      <alignment horizontal="left"/>
    </xf>
    <xf numFmtId="2" fontId="7" fillId="0" borderId="5" xfId="0" applyNumberFormat="1" applyFont="1" applyBorder="1" applyAlignment="1">
      <alignment horizontal="left"/>
    </xf>
    <xf numFmtId="0" fontId="3" fillId="0" borderId="5" xfId="0" quotePrefix="1" applyFont="1" applyBorder="1"/>
    <xf numFmtId="0" fontId="5" fillId="4" borderId="10" xfId="0" applyFont="1" applyFill="1" applyBorder="1"/>
    <xf numFmtId="0" fontId="5" fillId="4" borderId="11" xfId="0" applyFont="1" applyFill="1" applyBorder="1"/>
    <xf numFmtId="0" fontId="8" fillId="0" borderId="7" xfId="0" applyFont="1" applyBorder="1"/>
    <xf numFmtId="0" fontId="5" fillId="0" borderId="0" xfId="0" applyFont="1" applyAlignment="1">
      <alignment horizontal="centerContinuous"/>
    </xf>
    <xf numFmtId="0" fontId="11" fillId="0" borderId="5" xfId="0" applyFont="1" applyBorder="1"/>
    <xf numFmtId="0" fontId="5" fillId="2" borderId="12" xfId="0" applyFont="1" applyFill="1" applyBorder="1" applyAlignment="1">
      <alignment horizontal="centerContinuous"/>
    </xf>
    <xf numFmtId="0" fontId="12" fillId="0" borderId="5" xfId="0" applyFont="1" applyBorder="1"/>
    <xf numFmtId="0" fontId="3" fillId="6" borderId="0" xfId="0" applyFont="1" applyFill="1"/>
    <xf numFmtId="49" fontId="26" fillId="0" borderId="0" xfId="0" applyNumberFormat="1" applyFont="1"/>
    <xf numFmtId="164" fontId="3" fillId="0" borderId="4" xfId="0" applyNumberFormat="1" applyFont="1" applyBorder="1"/>
    <xf numFmtId="164" fontId="7" fillId="0" borderId="0" xfId="0" applyNumberFormat="1" applyFont="1"/>
    <xf numFmtId="164" fontId="3" fillId="0" borderId="0" xfId="0" applyNumberFormat="1" applyFont="1"/>
    <xf numFmtId="1" fontId="3" fillId="0" borderId="4" xfId="0" applyNumberFormat="1" applyFont="1" applyBorder="1"/>
    <xf numFmtId="164" fontId="12" fillId="0" borderId="0" xfId="0" applyNumberFormat="1" applyFont="1"/>
    <xf numFmtId="164" fontId="12" fillId="0" borderId="5" xfId="0" applyNumberFormat="1" applyFont="1" applyBorder="1" applyAlignment="1">
      <alignment horizontal="left"/>
    </xf>
    <xf numFmtId="164" fontId="3" fillId="0" borderId="5" xfId="0" applyNumberFormat="1" applyFont="1" applyBorder="1"/>
    <xf numFmtId="164" fontId="6" fillId="0" borderId="0" xfId="0" applyNumberFormat="1" applyFont="1"/>
    <xf numFmtId="2" fontId="10" fillId="0" borderId="5" xfId="0" applyNumberFormat="1" applyFont="1" applyBorder="1" applyAlignment="1">
      <alignment horizontal="left"/>
    </xf>
    <xf numFmtId="164" fontId="12" fillId="0" borderId="7" xfId="0" applyNumberFormat="1" applyFont="1" applyBorder="1"/>
    <xf numFmtId="164" fontId="10" fillId="0" borderId="8" xfId="0" applyNumberFormat="1" applyFont="1" applyBorder="1" applyAlignment="1">
      <alignment horizontal="left"/>
    </xf>
    <xf numFmtId="164" fontId="3" fillId="0" borderId="8" xfId="0" applyNumberFormat="1" applyFont="1" applyBorder="1" applyAlignment="1">
      <alignment horizontal="center"/>
    </xf>
    <xf numFmtId="16" fontId="3" fillId="0" borderId="0" xfId="0" applyNumberFormat="1" applyFont="1" applyAlignment="1">
      <alignment horizontal="center"/>
    </xf>
    <xf numFmtId="0" fontId="16" fillId="0" borderId="0" xfId="0" applyFont="1" applyAlignment="1">
      <alignment wrapText="1"/>
    </xf>
    <xf numFmtId="0" fontId="12" fillId="0" borderId="7" xfId="0" applyFont="1" applyBorder="1"/>
    <xf numFmtId="0" fontId="14" fillId="4" borderId="10" xfId="0" applyFont="1" applyFill="1" applyBorder="1" applyAlignment="1">
      <alignment horizontal="centerContinuous"/>
    </xf>
    <xf numFmtId="0" fontId="8" fillId="4" borderId="11" xfId="0" applyFont="1" applyFill="1" applyBorder="1" applyAlignment="1">
      <alignment horizontal="centerContinuous"/>
    </xf>
    <xf numFmtId="0" fontId="3" fillId="7" borderId="0" xfId="0" applyFont="1" applyFill="1"/>
    <xf numFmtId="0" fontId="10" fillId="7" borderId="0" xfId="0" applyFont="1" applyFill="1"/>
    <xf numFmtId="0" fontId="8" fillId="8" borderId="0" xfId="0" applyFont="1" applyFill="1"/>
    <xf numFmtId="0" fontId="30" fillId="0" borderId="4" xfId="0" applyFont="1" applyBorder="1"/>
    <xf numFmtId="0" fontId="30" fillId="0" borderId="0" xfId="0" applyFont="1"/>
    <xf numFmtId="0" fontId="30" fillId="0" borderId="0" xfId="0" applyFont="1" applyAlignment="1">
      <alignment horizontal="left"/>
    </xf>
    <xf numFmtId="165" fontId="30" fillId="0" borderId="5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5" fillId="2" borderId="9" xfId="0" applyFont="1" applyFill="1" applyBorder="1" applyAlignment="1">
      <alignment horizontal="centerContinuous"/>
    </xf>
    <xf numFmtId="0" fontId="7" fillId="0" borderId="7" xfId="0" applyFont="1" applyBorder="1"/>
    <xf numFmtId="0" fontId="7" fillId="0" borderId="8" xfId="0" applyFont="1" applyBorder="1"/>
    <xf numFmtId="0" fontId="16" fillId="0" borderId="7" xfId="0" applyFont="1" applyBorder="1" applyAlignment="1">
      <alignment horizontal="left"/>
    </xf>
    <xf numFmtId="0" fontId="27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2" fillId="0" borderId="5" xfId="0" applyFont="1" applyBorder="1" applyAlignment="1">
      <alignment horizontal="centerContinuous"/>
    </xf>
    <xf numFmtId="3" fontId="3" fillId="0" borderId="5" xfId="0" applyNumberFormat="1" applyFont="1" applyBorder="1"/>
    <xf numFmtId="0" fontId="22" fillId="0" borderId="0" xfId="0" applyFont="1"/>
    <xf numFmtId="0" fontId="16" fillId="0" borderId="0" xfId="0" applyFont="1" applyAlignment="1">
      <alignment horizontal="left" shrinkToFit="1"/>
    </xf>
    <xf numFmtId="0" fontId="15" fillId="4" borderId="10" xfId="0" applyFont="1" applyFill="1" applyBorder="1"/>
    <xf numFmtId="0" fontId="20" fillId="0" borderId="0" xfId="0" applyFont="1"/>
    <xf numFmtId="0" fontId="16" fillId="0" borderId="7" xfId="0" applyFont="1" applyBorder="1"/>
    <xf numFmtId="0" fontId="6" fillId="0" borderId="7" xfId="0" applyFont="1" applyBorder="1"/>
    <xf numFmtId="0" fontId="3" fillId="0" borderId="0" xfId="0" applyFont="1" applyAlignment="1">
      <alignment horizontal="left" wrapText="1"/>
    </xf>
    <xf numFmtId="3" fontId="7" fillId="0" borderId="5" xfId="0" applyNumberFormat="1" applyFont="1" applyBorder="1" applyAlignment="1">
      <alignment horizontal="left"/>
    </xf>
    <xf numFmtId="0" fontId="3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7" fillId="0" borderId="4" xfId="0" applyFont="1" applyBorder="1"/>
    <xf numFmtId="0" fontId="28" fillId="0" borderId="0" xfId="0" applyFont="1"/>
    <xf numFmtId="0" fontId="21" fillId="0" borderId="0" xfId="0" applyFont="1"/>
    <xf numFmtId="0" fontId="3" fillId="0" borderId="0" xfId="0" applyFont="1" applyAlignment="1">
      <alignment vertical="center" readingOrder="1"/>
    </xf>
    <xf numFmtId="0" fontId="19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3" fillId="0" borderId="4" xfId="0" quotePrefix="1" applyFont="1" applyBorder="1" applyAlignment="1">
      <alignment vertical="center"/>
    </xf>
    <xf numFmtId="0" fontId="3" fillId="0" borderId="5" xfId="0" quotePrefix="1" applyFont="1" applyBorder="1" applyAlignment="1">
      <alignment vertical="center"/>
    </xf>
    <xf numFmtId="164" fontId="7" fillId="0" borderId="8" xfId="0" applyNumberFormat="1" applyFont="1" applyBorder="1" applyAlignment="1">
      <alignment horizontal="left" vertical="center"/>
    </xf>
    <xf numFmtId="0" fontId="5" fillId="4" borderId="12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16" fillId="0" borderId="5" xfId="0" applyFont="1" applyBorder="1" applyAlignment="1">
      <alignment horizontal="left"/>
    </xf>
    <xf numFmtId="0" fontId="19" fillId="0" borderId="7" xfId="0" applyFont="1" applyBorder="1" applyAlignment="1">
      <alignment horizontal="left" wrapText="1"/>
    </xf>
    <xf numFmtId="164" fontId="3" fillId="0" borderId="7" xfId="0" applyNumberFormat="1" applyFont="1" applyBorder="1" applyAlignment="1">
      <alignment horizontal="left"/>
    </xf>
    <xf numFmtId="165" fontId="9" fillId="9" borderId="0" xfId="0" applyNumberFormat="1" applyFont="1" applyFill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16" fillId="0" borderId="0" xfId="0" applyFont="1" applyAlignment="1">
      <alignment shrinkToFit="1"/>
    </xf>
    <xf numFmtId="0" fontId="20" fillId="0" borderId="0" xfId="0" applyFont="1" applyAlignment="1">
      <alignment horizontal="left"/>
    </xf>
    <xf numFmtId="0" fontId="20" fillId="0" borderId="0" xfId="0" applyFont="1" applyAlignment="1">
      <alignment shrinkToFit="1"/>
    </xf>
    <xf numFmtId="0" fontId="3" fillId="0" borderId="0" xfId="0" applyFont="1" applyProtection="1"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16" fillId="0" borderId="0" xfId="0" applyFont="1" applyAlignment="1">
      <alignment horizontal="center" wrapText="1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19" fillId="0" borderId="0" xfId="0" applyFont="1" applyAlignment="1">
      <alignment horizontal="left" wrapText="1"/>
    </xf>
    <xf numFmtId="0" fontId="2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19" fillId="0" borderId="7" xfId="0" applyFont="1" applyBorder="1" applyAlignment="1">
      <alignment horizontal="left" wrapText="1"/>
    </xf>
    <xf numFmtId="0" fontId="16" fillId="0" borderId="0" xfId="0" applyFont="1" applyAlignment="1">
      <alignment horizontal="center"/>
    </xf>
    <xf numFmtId="0" fontId="22" fillId="0" borderId="0" xfId="0" applyFont="1" applyAlignment="1">
      <alignment horizontal="left" wrapText="1"/>
    </xf>
    <xf numFmtId="0" fontId="31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16" fillId="0" borderId="7" xfId="0" applyFont="1" applyBorder="1" applyAlignment="1">
      <alignment horizontal="center" wrapText="1" shrinkToFit="1"/>
    </xf>
    <xf numFmtId="0" fontId="16" fillId="0" borderId="0" xfId="0" applyFont="1" applyAlignment="1">
      <alignment horizontal="center" shrinkToFit="1"/>
    </xf>
    <xf numFmtId="0" fontId="3" fillId="0" borderId="7" xfId="0" applyFont="1" applyBorder="1" applyAlignment="1">
      <alignment horizontal="left" wrapText="1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3" fillId="0" borderId="0" xfId="0" applyFont="1"/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6" fillId="0" borderId="0" xfId="0" applyFont="1" applyAlignment="1">
      <alignment horizontal="center" wrapText="1" shrinkToFi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3" fillId="5" borderId="14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33" fillId="0" borderId="7" xfId="0" applyFont="1" applyBorder="1" applyAlignment="1">
      <alignment vertical="center" wrapText="1"/>
    </xf>
    <xf numFmtId="0" fontId="32" fillId="0" borderId="7" xfId="0" applyFont="1" applyBorder="1" applyAlignment="1">
      <alignment vertical="center" wrapText="1"/>
    </xf>
    <xf numFmtId="0" fontId="33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cretaire/Dropbox/HERV/Competitions/2024/Lexihac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x 2024"/>
      <sheetName val="Indoor"/>
      <sheetName val="Records Herve"/>
      <sheetName val="Record Indoor"/>
      <sheetName val="Feuil5"/>
      <sheetName val="Module1"/>
    </sheetNames>
    <sheetDataSet>
      <sheetData sheetId="0">
        <row r="262">
          <cell r="D262" t="str">
            <v>SNOECK</v>
          </cell>
          <cell r="E262" t="str">
            <v xml:space="preserve">Manoah </v>
          </cell>
          <cell r="F262" t="str">
            <v>8"0</v>
          </cell>
          <cell r="L262">
            <v>19</v>
          </cell>
        </row>
        <row r="291">
          <cell r="D291" t="str">
            <v>THIBERT</v>
          </cell>
          <cell r="E291" t="str">
            <v>Régis</v>
          </cell>
          <cell r="F291" t="str">
            <v>3'07"02</v>
          </cell>
          <cell r="L291">
            <v>15</v>
          </cell>
        </row>
        <row r="316">
          <cell r="D316" t="str">
            <v>ALDENHOFF</v>
          </cell>
          <cell r="E316" t="str">
            <v xml:space="preserve"> Olivier</v>
          </cell>
          <cell r="F316" t="str">
            <v>10"9</v>
          </cell>
          <cell r="L316">
            <v>86</v>
          </cell>
        </row>
        <row r="328">
          <cell r="D328" t="str">
            <v>JONCKEAU</v>
          </cell>
          <cell r="E328" t="str">
            <v xml:space="preserve"> Julien</v>
          </cell>
          <cell r="F328" t="str">
            <v>1 m 51</v>
          </cell>
          <cell r="L328">
            <v>94</v>
          </cell>
        </row>
        <row r="353">
          <cell r="D353" t="str">
            <v>SNOECK</v>
          </cell>
          <cell r="E353" t="str">
            <v>Manoah</v>
          </cell>
          <cell r="F353" t="str">
            <v>5 m 06</v>
          </cell>
          <cell r="L353">
            <v>19</v>
          </cell>
        </row>
        <row r="369">
          <cell r="D369" t="str">
            <v>LERHO</v>
          </cell>
          <cell r="E369" t="str">
            <v xml:space="preserve">Sébastien    </v>
          </cell>
          <cell r="F369" t="str">
            <v>9 m 77</v>
          </cell>
          <cell r="L369">
            <v>94</v>
          </cell>
        </row>
        <row r="394">
          <cell r="D394" t="str">
            <v>SNOECK</v>
          </cell>
          <cell r="E394" t="str">
            <v>Manoah</v>
          </cell>
          <cell r="F394" t="str">
            <v>46 m 31</v>
          </cell>
          <cell r="L394">
            <v>19</v>
          </cell>
        </row>
        <row r="406">
          <cell r="D406" t="str">
            <v>HICK</v>
          </cell>
          <cell r="E406" t="str">
            <v>Corentin</v>
          </cell>
          <cell r="F406" t="str">
            <v>24 m 26</v>
          </cell>
          <cell r="L406">
            <v>9</v>
          </cell>
        </row>
        <row r="432">
          <cell r="D432" t="str">
            <v>SNOECK</v>
          </cell>
          <cell r="E432" t="str">
            <v>Manoah</v>
          </cell>
          <cell r="F432" t="str">
            <v>2621 pts</v>
          </cell>
          <cell r="L432">
            <v>19</v>
          </cell>
        </row>
        <row r="433">
          <cell r="D433"/>
          <cell r="E433"/>
        </row>
        <row r="457">
          <cell r="F457" t="str">
            <v>34"80</v>
          </cell>
          <cell r="L457">
            <v>18</v>
          </cell>
        </row>
        <row r="468">
          <cell r="D468" t="str">
            <v>FOURNIER</v>
          </cell>
          <cell r="E468" t="str">
            <v>Sophie</v>
          </cell>
          <cell r="F468" t="str">
            <v>8"47</v>
          </cell>
          <cell r="L468">
            <v>15</v>
          </cell>
        </row>
        <row r="482">
          <cell r="D482" t="str">
            <v>OPDELOCHT</v>
          </cell>
          <cell r="E482" t="str">
            <v xml:space="preserve"> Cécile</v>
          </cell>
          <cell r="F482" t="str">
            <v>3'25"59</v>
          </cell>
          <cell r="L482">
            <v>2</v>
          </cell>
        </row>
        <row r="495">
          <cell r="D495" t="str">
            <v>LEROY</v>
          </cell>
          <cell r="E495" t="str">
            <v xml:space="preserve"> Anne</v>
          </cell>
          <cell r="F495" t="str">
            <v>11"01</v>
          </cell>
          <cell r="L495">
            <v>95</v>
          </cell>
        </row>
        <row r="507">
          <cell r="D507" t="str">
            <v>LEROY</v>
          </cell>
          <cell r="E507" t="str">
            <v xml:space="preserve"> Anne</v>
          </cell>
          <cell r="F507" t="str">
            <v>1 m 39</v>
          </cell>
          <cell r="L507">
            <v>95</v>
          </cell>
        </row>
        <row r="524">
          <cell r="D524" t="str">
            <v>FOURNIER</v>
          </cell>
          <cell r="E524" t="str">
            <v>Sophie</v>
          </cell>
          <cell r="F524" t="str">
            <v>4 m 66</v>
          </cell>
          <cell r="L524">
            <v>15</v>
          </cell>
        </row>
        <row r="538">
          <cell r="D538" t="str">
            <v>FOHN</v>
          </cell>
          <cell r="E538" t="str">
            <v>Caroline</v>
          </cell>
          <cell r="F538" t="str">
            <v>9 m 18</v>
          </cell>
          <cell r="L538">
            <v>15</v>
          </cell>
        </row>
        <row r="549">
          <cell r="D549" t="str">
            <v>FOHN</v>
          </cell>
          <cell r="E549" t="str">
            <v>Caroline</v>
          </cell>
          <cell r="F549" t="str">
            <v>41 m 36</v>
          </cell>
          <cell r="L549">
            <v>15</v>
          </cell>
        </row>
        <row r="562">
          <cell r="D562" t="str">
            <v>SEIJKENS</v>
          </cell>
          <cell r="E562" t="str">
            <v xml:space="preserve"> Coline</v>
          </cell>
          <cell r="F562" t="str">
            <v>19 m 23</v>
          </cell>
          <cell r="L562">
            <v>3</v>
          </cell>
        </row>
        <row r="585">
          <cell r="D585" t="str">
            <v>FOURNIER</v>
          </cell>
          <cell r="E585" t="str">
            <v>Sophie</v>
          </cell>
          <cell r="F585" t="str">
            <v>2191 pts</v>
          </cell>
          <cell r="L585">
            <v>15</v>
          </cell>
        </row>
        <row r="598">
          <cell r="D598" t="str">
            <v>Leroy, Baudinet, Meurens, Vandermeulen</v>
          </cell>
          <cell r="K598" t="str">
            <v>34.9</v>
          </cell>
          <cell r="L598">
            <v>94</v>
          </cell>
        </row>
        <row r="608">
          <cell r="D608" t="str">
            <v>SNOECK</v>
          </cell>
          <cell r="E608" t="str">
            <v>Manoah</v>
          </cell>
          <cell r="F608" t="str">
            <v>9"89</v>
          </cell>
          <cell r="L608">
            <v>21</v>
          </cell>
        </row>
        <row r="620">
          <cell r="D620" t="str">
            <v>SNOECK</v>
          </cell>
          <cell r="E620" t="str">
            <v>Manoah</v>
          </cell>
          <cell r="F620" t="str">
            <v>18"84</v>
          </cell>
          <cell r="L620">
            <v>21</v>
          </cell>
        </row>
        <row r="636">
          <cell r="D636" t="str">
            <v>SNOECK</v>
          </cell>
          <cell r="E636" t="str">
            <v>Manoah</v>
          </cell>
          <cell r="F636" t="str">
            <v>39"35</v>
          </cell>
          <cell r="L636">
            <v>21</v>
          </cell>
        </row>
        <row r="648">
          <cell r="D648" t="str">
            <v>FICHER</v>
          </cell>
          <cell r="E648" t="str">
            <v>Augustin</v>
          </cell>
          <cell r="F648" t="str">
            <v>2'53"42</v>
          </cell>
          <cell r="L648">
            <v>20</v>
          </cell>
        </row>
        <row r="660">
          <cell r="D660" t="str">
            <v>FASSOTTE</v>
          </cell>
          <cell r="E660" t="str">
            <v>Guilaume</v>
          </cell>
          <cell r="F660" t="str">
            <v>13"54</v>
          </cell>
          <cell r="L660">
            <v>7</v>
          </cell>
        </row>
        <row r="672">
          <cell r="D672" t="str">
            <v>SNOECK</v>
          </cell>
          <cell r="E672" t="str">
            <v>Manoah</v>
          </cell>
          <cell r="F672" t="str">
            <v>20"20</v>
          </cell>
          <cell r="L672">
            <v>21</v>
          </cell>
        </row>
        <row r="688">
          <cell r="D688" t="str">
            <v>THIBERT</v>
          </cell>
          <cell r="E688" t="str">
            <v>Régis</v>
          </cell>
          <cell r="F688" t="str">
            <v>1 m 70</v>
          </cell>
          <cell r="L688">
            <v>17</v>
          </cell>
        </row>
        <row r="700">
          <cell r="D700" t="str">
            <v>SNOECKX</v>
          </cell>
          <cell r="E700" t="str">
            <v>Manoah</v>
          </cell>
          <cell r="F700" t="str">
            <v>5 m 55</v>
          </cell>
          <cell r="L700">
            <v>21</v>
          </cell>
        </row>
        <row r="712">
          <cell r="D712" t="str">
            <v xml:space="preserve">STRAET </v>
          </cell>
          <cell r="E712" t="str">
            <v>Pierre</v>
          </cell>
          <cell r="F712" t="str">
            <v>2 m 81</v>
          </cell>
          <cell r="L712">
            <v>16</v>
          </cell>
        </row>
        <row r="724">
          <cell r="D724" t="str">
            <v>SNOECK</v>
          </cell>
          <cell r="E724" t="str">
            <v>Manoah</v>
          </cell>
          <cell r="F724" t="str">
            <v>12 m 76</v>
          </cell>
          <cell r="L724">
            <v>21</v>
          </cell>
        </row>
        <row r="740">
          <cell r="D740" t="str">
            <v>SCHAUS</v>
          </cell>
          <cell r="E740" t="str">
            <v>Baptiste</v>
          </cell>
          <cell r="F740" t="str">
            <v>31 m 06</v>
          </cell>
          <cell r="L740">
            <v>23</v>
          </cell>
        </row>
        <row r="752">
          <cell r="D752" t="str">
            <v>BODSON</v>
          </cell>
          <cell r="E752" t="str">
            <v xml:space="preserve"> Thibaud        </v>
          </cell>
          <cell r="F752" t="str">
            <v>44 m 08</v>
          </cell>
          <cell r="L752">
            <v>0</v>
          </cell>
        </row>
        <row r="772">
          <cell r="D772" t="str">
            <v>SNOECK</v>
          </cell>
          <cell r="E772" t="str">
            <v>Manoah</v>
          </cell>
          <cell r="F772" t="str">
            <v>3772pts</v>
          </cell>
          <cell r="L772">
            <v>21</v>
          </cell>
        </row>
        <row r="784">
          <cell r="D784" t="str">
            <v>Hutschemacker C, Lemaire W, Hick R, Pirenne A</v>
          </cell>
          <cell r="F784" t="str">
            <v>43"24</v>
          </cell>
          <cell r="L784">
            <v>15</v>
          </cell>
        </row>
        <row r="797">
          <cell r="D797" t="str">
            <v>FOURNIER</v>
          </cell>
          <cell r="E797" t="str">
            <v>Sophie</v>
          </cell>
          <cell r="F797" t="str">
            <v>10"51</v>
          </cell>
          <cell r="L797">
            <v>16</v>
          </cell>
        </row>
        <row r="817">
          <cell r="D817" t="str">
            <v>FOURNIER</v>
          </cell>
          <cell r="E817" t="str">
            <v>Sophie</v>
          </cell>
          <cell r="F817" t="str">
            <v>20"12</v>
          </cell>
          <cell r="L817">
            <v>17</v>
          </cell>
        </row>
        <row r="829">
          <cell r="D829" t="str">
            <v>FOURNIER</v>
          </cell>
          <cell r="E829" t="str">
            <v>Sophie</v>
          </cell>
          <cell r="F829" t="str">
            <v>45"30</v>
          </cell>
          <cell r="L829">
            <v>16</v>
          </cell>
        </row>
        <row r="841">
          <cell r="D841" t="str">
            <v>SABBE</v>
          </cell>
          <cell r="E841" t="str">
            <v>Mare</v>
          </cell>
          <cell r="F841" t="str">
            <v>3'15"81</v>
          </cell>
          <cell r="L841">
            <v>12</v>
          </cell>
        </row>
        <row r="864">
          <cell r="D864" t="str">
            <v>MEURENS</v>
          </cell>
          <cell r="E864" t="str">
            <v xml:space="preserve"> Violaine</v>
          </cell>
          <cell r="F864" t="str">
            <v>10"20</v>
          </cell>
          <cell r="L864">
            <v>96</v>
          </cell>
        </row>
        <row r="876">
          <cell r="D876" t="str">
            <v>FOURNIER</v>
          </cell>
          <cell r="E876" t="str">
            <v>Sophie</v>
          </cell>
          <cell r="F876" t="str">
            <v>21"81</v>
          </cell>
          <cell r="L876">
            <v>16</v>
          </cell>
        </row>
        <row r="888">
          <cell r="D888" t="str">
            <v>HERVERS</v>
          </cell>
          <cell r="E888" t="str">
            <v>Anne-Laure</v>
          </cell>
          <cell r="F888" t="str">
            <v>1 m 60</v>
          </cell>
          <cell r="L888">
            <v>18</v>
          </cell>
        </row>
        <row r="902">
          <cell r="D902" t="str">
            <v>DEDOYART</v>
          </cell>
          <cell r="E902" t="str">
            <v>Camille</v>
          </cell>
          <cell r="F902" t="str">
            <v>2 m 60</v>
          </cell>
          <cell r="L902">
            <v>20</v>
          </cell>
        </row>
        <row r="918">
          <cell r="D918" t="str">
            <v>FOURNIER</v>
          </cell>
          <cell r="E918" t="str">
            <v>Sophie</v>
          </cell>
          <cell r="F918" t="str">
            <v>5 m 18</v>
          </cell>
          <cell r="L918">
            <v>17</v>
          </cell>
        </row>
        <row r="936">
          <cell r="D936" t="str">
            <v>FOURNIER</v>
          </cell>
          <cell r="E936" t="str">
            <v>Sophie</v>
          </cell>
          <cell r="F936" t="str">
            <v>11 m 70</v>
          </cell>
          <cell r="L936">
            <v>17</v>
          </cell>
        </row>
        <row r="956">
          <cell r="D956" t="str">
            <v>BALTUS</v>
          </cell>
          <cell r="E956" t="str">
            <v>Camille</v>
          </cell>
          <cell r="F956" t="str">
            <v>32 m 86</v>
          </cell>
          <cell r="L956">
            <v>10</v>
          </cell>
        </row>
        <row r="973">
          <cell r="D973" t="str">
            <v>JEMINE</v>
          </cell>
          <cell r="E973" t="str">
            <v>Cécile</v>
          </cell>
          <cell r="F973" t="str">
            <v>29 m 45</v>
          </cell>
          <cell r="L973">
            <v>15</v>
          </cell>
        </row>
        <row r="1002">
          <cell r="D1002" t="str">
            <v>FOURNIER</v>
          </cell>
          <cell r="E1002" t="str">
            <v>Sophie</v>
          </cell>
          <cell r="F1002" t="str">
            <v>3148 pts</v>
          </cell>
          <cell r="L1002">
            <v>17</v>
          </cell>
        </row>
        <row r="1022">
          <cell r="D1022" t="str">
            <v>Fournier S, Jennes E, Jennes F, Bragard C</v>
          </cell>
          <cell r="F1022" t="str">
            <v>43"77</v>
          </cell>
          <cell r="L1022">
            <v>17</v>
          </cell>
        </row>
        <row r="1034">
          <cell r="D1034" t="str">
            <v>RAPAILLE</v>
          </cell>
          <cell r="E1034" t="str">
            <v xml:space="preserve"> Alexis</v>
          </cell>
          <cell r="F1034" t="str">
            <v>11"5</v>
          </cell>
          <cell r="L1034">
            <v>84</v>
          </cell>
        </row>
        <row r="1046">
          <cell r="D1046" t="str">
            <v>GOSSET</v>
          </cell>
          <cell r="E1046" t="str">
            <v xml:space="preserve"> Laurent</v>
          </cell>
          <cell r="F1046" t="str">
            <v>23"89</v>
          </cell>
          <cell r="L1046">
            <v>89</v>
          </cell>
        </row>
        <row r="1062">
          <cell r="D1062" t="str">
            <v>JEROME</v>
          </cell>
          <cell r="E1062" t="str">
            <v>Aurélien</v>
          </cell>
          <cell r="F1062" t="str">
            <v>39"02</v>
          </cell>
          <cell r="L1062">
            <v>14</v>
          </cell>
        </row>
        <row r="1074">
          <cell r="D1074" t="str">
            <v>THIBERT</v>
          </cell>
          <cell r="E1074" t="str">
            <v>Régis</v>
          </cell>
          <cell r="F1074" t="str">
            <v>52'57</v>
          </cell>
          <cell r="L1074">
            <v>19</v>
          </cell>
        </row>
        <row r="1086">
          <cell r="D1086" t="str">
            <v>THIBERT</v>
          </cell>
          <cell r="E1086" t="str">
            <v>Régis</v>
          </cell>
          <cell r="F1086" t="str">
            <v>1'57"82</v>
          </cell>
          <cell r="L1086">
            <v>19</v>
          </cell>
        </row>
        <row r="1098">
          <cell r="D1098" t="str">
            <v>THIBERT</v>
          </cell>
          <cell r="E1098" t="str">
            <v>Régis</v>
          </cell>
          <cell r="F1098" t="str">
            <v>2'40"26</v>
          </cell>
          <cell r="L1098">
            <v>19</v>
          </cell>
        </row>
        <row r="1114">
          <cell r="D1114" t="str">
            <v>MOUKRIME</v>
          </cell>
          <cell r="E1114" t="str">
            <v>Tarik</v>
          </cell>
          <cell r="F1114" t="str">
            <v>4'07"70</v>
          </cell>
          <cell r="L1114">
            <v>7</v>
          </cell>
        </row>
        <row r="1126">
          <cell r="D1126" t="str">
            <v>MICHEL</v>
          </cell>
          <cell r="E1126" t="str">
            <v>Léo</v>
          </cell>
          <cell r="F1126" t="str">
            <v>5'20"20</v>
          </cell>
          <cell r="L1126">
            <v>15</v>
          </cell>
        </row>
        <row r="1130">
          <cell r="D1130" t="str">
            <v>PAULY</v>
          </cell>
          <cell r="E1130" t="str">
            <v>Mickaël</v>
          </cell>
          <cell r="F1130" t="str">
            <v>6'46"9</v>
          </cell>
          <cell r="L1130">
            <v>9</v>
          </cell>
        </row>
        <row r="1134">
          <cell r="D1134" t="str">
            <v>CORDONNIER</v>
          </cell>
          <cell r="E1134" t="str">
            <v>Lucas</v>
          </cell>
          <cell r="F1134" t="str">
            <v>14"14</v>
          </cell>
          <cell r="L1134">
            <v>22</v>
          </cell>
        </row>
        <row r="1148">
          <cell r="D1148" t="str">
            <v>CORDONNIER</v>
          </cell>
          <cell r="E1148" t="str">
            <v>Lucas</v>
          </cell>
          <cell r="F1148" t="str">
            <v>41"08</v>
          </cell>
          <cell r="L1148">
            <v>22</v>
          </cell>
        </row>
        <row r="1155">
          <cell r="D1155"/>
          <cell r="E1155"/>
        </row>
        <row r="1160">
          <cell r="D1160" t="str">
            <v>JEUKENNE</v>
          </cell>
          <cell r="E1160" t="str">
            <v>Hugo</v>
          </cell>
          <cell r="F1160" t="str">
            <v>4'40"10</v>
          </cell>
          <cell r="L1160">
            <v>22</v>
          </cell>
        </row>
        <row r="1175">
          <cell r="D1175" t="str">
            <v>THIBERT</v>
          </cell>
          <cell r="E1175" t="str">
            <v>Régis</v>
          </cell>
          <cell r="F1175" t="str">
            <v>1 m 95</v>
          </cell>
          <cell r="L1175">
            <v>19</v>
          </cell>
        </row>
        <row r="1187">
          <cell r="D1187" t="str">
            <v>STRAET</v>
          </cell>
          <cell r="E1187" t="str">
            <v>Pierre</v>
          </cell>
          <cell r="F1187" t="str">
            <v>4 m 00</v>
          </cell>
          <cell r="L1187">
            <v>18</v>
          </cell>
        </row>
        <row r="1199">
          <cell r="D1199" t="str">
            <v>BODSON</v>
          </cell>
          <cell r="E1199" t="str">
            <v xml:space="preserve"> Thibaud</v>
          </cell>
          <cell r="F1199" t="str">
            <v>6 m 30</v>
          </cell>
          <cell r="L1199">
            <v>2</v>
          </cell>
        </row>
        <row r="1211">
          <cell r="D1211" t="str">
            <v xml:space="preserve">THIBERT </v>
          </cell>
          <cell r="E1211" t="str">
            <v xml:space="preserve">Régis </v>
          </cell>
          <cell r="F1211" t="str">
            <v>12 m 79</v>
          </cell>
          <cell r="L1211">
            <v>19</v>
          </cell>
        </row>
        <row r="1227">
          <cell r="D1227" t="str">
            <v>KETS</v>
          </cell>
          <cell r="E1227" t="str">
            <v xml:space="preserve">Tom </v>
          </cell>
          <cell r="F1227" t="str">
            <v>34 m 25</v>
          </cell>
          <cell r="L1227">
            <v>19</v>
          </cell>
        </row>
        <row r="1239">
          <cell r="D1239" t="str">
            <v xml:space="preserve">VENIER </v>
          </cell>
          <cell r="E1239" t="str">
            <v xml:space="preserve"> Jonathan  </v>
          </cell>
          <cell r="F1239" t="str">
            <v>13 m 47</v>
          </cell>
          <cell r="L1239">
            <v>98</v>
          </cell>
        </row>
        <row r="1252">
          <cell r="D1252" t="str">
            <v>CRETS</v>
          </cell>
          <cell r="E1252" t="str">
            <v xml:space="preserve">Samuel     </v>
          </cell>
          <cell r="F1252" t="str">
            <v>39 m 94</v>
          </cell>
          <cell r="L1252">
            <v>93</v>
          </cell>
        </row>
        <row r="1264">
          <cell r="D1264" t="str">
            <v>BODSON</v>
          </cell>
          <cell r="E1264" t="str">
            <v xml:space="preserve"> Thibaud  </v>
          </cell>
          <cell r="F1264" t="str">
            <v>54 m 93</v>
          </cell>
          <cell r="L1264">
            <v>1</v>
          </cell>
        </row>
        <row r="1269">
          <cell r="L1269">
            <v>93</v>
          </cell>
        </row>
        <row r="1280">
          <cell r="D1280" t="str">
            <v>MEDEGHINI</v>
          </cell>
          <cell r="E1280" t="str">
            <v>Benoit</v>
          </cell>
          <cell r="F1280" t="str">
            <v>2976 pts</v>
          </cell>
          <cell r="L1280">
            <v>95</v>
          </cell>
        </row>
        <row r="1292">
          <cell r="D1292" t="str">
            <v>BODSON</v>
          </cell>
          <cell r="E1292" t="str">
            <v xml:space="preserve"> Thibaud</v>
          </cell>
          <cell r="F1292" t="str">
            <v>4670 pts</v>
          </cell>
          <cell r="L1292">
            <v>2</v>
          </cell>
        </row>
        <row r="1304">
          <cell r="D1304" t="str">
            <v>Maréchal, Rapaille, Provoost, Gosset</v>
          </cell>
          <cell r="F1304" t="str">
            <v>46"59</v>
          </cell>
          <cell r="L1304">
            <v>89</v>
          </cell>
        </row>
        <row r="1314">
          <cell r="D1314" t="str">
            <v>Mohon K. Chababe Moukrine Caelen T.</v>
          </cell>
          <cell r="F1314" t="str">
            <v>9'02"74</v>
          </cell>
          <cell r="L1314">
            <v>6</v>
          </cell>
        </row>
        <row r="1323">
          <cell r="D1323" t="str">
            <v>FOURNIER</v>
          </cell>
          <cell r="E1323" t="str">
            <v>Sophie</v>
          </cell>
          <cell r="F1323" t="str">
            <v>12"76</v>
          </cell>
          <cell r="L1323">
            <v>18</v>
          </cell>
        </row>
        <row r="1335">
          <cell r="D1335" t="str">
            <v>DEWAELE</v>
          </cell>
          <cell r="E1335" t="str">
            <v xml:space="preserve"> Christel</v>
          </cell>
          <cell r="F1335" t="str">
            <v>25"9</v>
          </cell>
          <cell r="L1335">
            <v>87</v>
          </cell>
        </row>
        <row r="1347">
          <cell r="D1347" t="str">
            <v>BAMPS</v>
          </cell>
          <cell r="E1347" t="str">
            <v>Amandine</v>
          </cell>
          <cell r="F1347" t="str">
            <v>43"14</v>
          </cell>
          <cell r="L1347">
            <v>8</v>
          </cell>
        </row>
        <row r="1359">
          <cell r="D1359" t="str">
            <v>DE CONINCK</v>
          </cell>
          <cell r="E1359" t="str">
            <v>Gaël</v>
          </cell>
          <cell r="F1359" t="str">
            <v>57"49</v>
          </cell>
          <cell r="L1359">
            <v>16</v>
          </cell>
        </row>
        <row r="1375">
          <cell r="D1375" t="str">
            <v>DE CONINCK</v>
          </cell>
          <cell r="E1375" t="str">
            <v>Gaël</v>
          </cell>
          <cell r="F1375" t="str">
            <v>2'10"40</v>
          </cell>
          <cell r="L1375">
            <v>16</v>
          </cell>
        </row>
        <row r="1387">
          <cell r="D1387" t="str">
            <v>DE CONINCK</v>
          </cell>
          <cell r="E1387" t="str">
            <v>Gaël</v>
          </cell>
          <cell r="F1387" t="str">
            <v>2'50"31</v>
          </cell>
          <cell r="L1387">
            <v>16</v>
          </cell>
        </row>
        <row r="1399">
          <cell r="D1399" t="str">
            <v>DE CONINCK</v>
          </cell>
          <cell r="E1399" t="str">
            <v>Gaël</v>
          </cell>
          <cell r="F1399" t="str">
            <v>4'37"92</v>
          </cell>
          <cell r="L1399">
            <v>16</v>
          </cell>
        </row>
        <row r="1411">
          <cell r="D1411" t="str">
            <v>CHARLIER</v>
          </cell>
          <cell r="E1411" t="str">
            <v>Éline</v>
          </cell>
          <cell r="F1411" t="str">
            <v>5'44"39</v>
          </cell>
          <cell r="L1411">
            <v>12</v>
          </cell>
        </row>
        <row r="1416">
          <cell r="D1416" t="str">
            <v>DE CONINCK</v>
          </cell>
          <cell r="E1416" t="str">
            <v>Gaël</v>
          </cell>
          <cell r="F1416" t="str">
            <v>6'25"08</v>
          </cell>
          <cell r="L1416">
            <v>16</v>
          </cell>
        </row>
        <row r="1427">
          <cell r="D1427" t="str">
            <v>FOURNIER</v>
          </cell>
          <cell r="E1427" t="str">
            <v xml:space="preserve">Sophie </v>
          </cell>
          <cell r="F1427" t="str">
            <v>12"17</v>
          </cell>
          <cell r="L1427">
            <v>18</v>
          </cell>
        </row>
        <row r="1439">
          <cell r="D1439" t="str">
            <v>WUIDARD</v>
          </cell>
          <cell r="E1439" t="str">
            <v xml:space="preserve"> Vinciane</v>
          </cell>
          <cell r="F1439" t="str">
            <v>46"99</v>
          </cell>
          <cell r="L1439">
            <v>88</v>
          </cell>
        </row>
        <row r="1451">
          <cell r="D1451" t="str">
            <v>CHARLIER</v>
          </cell>
          <cell r="E1451" t="str">
            <v>Julie</v>
          </cell>
          <cell r="F1451" t="str">
            <v>5'12"42</v>
          </cell>
          <cell r="L1451">
            <v>22</v>
          </cell>
        </row>
        <row r="1458">
          <cell r="D1458" t="str">
            <v>HERVERS</v>
          </cell>
          <cell r="E1458" t="str">
            <v>Anne-Laure</v>
          </cell>
          <cell r="F1458" t="str">
            <v>1 m 73</v>
          </cell>
          <cell r="L1458">
            <v>19</v>
          </cell>
        </row>
        <row r="1470">
          <cell r="D1470" t="str">
            <v>BLOCH</v>
          </cell>
          <cell r="E1470" t="str">
            <v xml:space="preserve">Caroline </v>
          </cell>
          <cell r="F1470" t="str">
            <v>2 m 90</v>
          </cell>
          <cell r="L1470">
            <v>17</v>
          </cell>
        </row>
        <row r="1485">
          <cell r="D1485"/>
          <cell r="E1485"/>
        </row>
        <row r="1486">
          <cell r="D1486" t="str">
            <v>DEWAELE</v>
          </cell>
          <cell r="E1486" t="str">
            <v xml:space="preserve"> Christel</v>
          </cell>
          <cell r="F1486" t="str">
            <v>5 m 37</v>
          </cell>
          <cell r="L1486">
            <v>87</v>
          </cell>
        </row>
        <row r="1499">
          <cell r="D1499" t="str">
            <v>BAUDINET</v>
          </cell>
          <cell r="E1499" t="str">
            <v xml:space="preserve"> Marie-Charlotte</v>
          </cell>
          <cell r="F1499" t="str">
            <v>10 m 89</v>
          </cell>
          <cell r="L1499">
            <v>97</v>
          </cell>
        </row>
        <row r="1511">
          <cell r="D1511" t="str">
            <v>JENNES</v>
          </cell>
          <cell r="E1511" t="str">
            <v>Estelle</v>
          </cell>
          <cell r="F1511" t="str">
            <v>11 m 12</v>
          </cell>
          <cell r="L1511">
            <v>19</v>
          </cell>
        </row>
        <row r="1523">
          <cell r="D1523" t="str">
            <v>LEJEUNE</v>
          </cell>
          <cell r="E1523" t="str">
            <v xml:space="preserve"> Sandrine</v>
          </cell>
          <cell r="F1523" t="str">
            <v>30 m 01</v>
          </cell>
          <cell r="L1523">
            <v>3</v>
          </cell>
        </row>
        <row r="1539">
          <cell r="D1539" t="str">
            <v>CRETS</v>
          </cell>
          <cell r="E1539" t="str">
            <v xml:space="preserve"> Aurore     </v>
          </cell>
          <cell r="F1539" t="str">
            <v>36 m 84</v>
          </cell>
          <cell r="L1539">
            <v>90</v>
          </cell>
        </row>
        <row r="1551">
          <cell r="D1551" t="str">
            <v>JENNES</v>
          </cell>
          <cell r="E1551" t="str">
            <v>Estelle</v>
          </cell>
          <cell r="F1551" t="str">
            <v>22 m 93</v>
          </cell>
          <cell r="L1551">
            <v>19</v>
          </cell>
        </row>
        <row r="1557">
          <cell r="D1557" t="str">
            <v>WUIDARD</v>
          </cell>
          <cell r="E1557" t="str">
            <v>Vinciane</v>
          </cell>
          <cell r="F1557" t="str">
            <v>2968 pts</v>
          </cell>
          <cell r="L1557">
            <v>88</v>
          </cell>
        </row>
        <row r="1569">
          <cell r="D1569" t="str">
            <v xml:space="preserve">LEROY </v>
          </cell>
          <cell r="E1569" t="str">
            <v xml:space="preserve"> Anne</v>
          </cell>
          <cell r="F1569" t="str">
            <v>3500 pts</v>
          </cell>
          <cell r="L1569">
            <v>99</v>
          </cell>
        </row>
        <row r="1581">
          <cell r="F1581" t="str">
            <v>51"55</v>
          </cell>
          <cell r="L1581">
            <v>87</v>
          </cell>
        </row>
        <row r="1591">
          <cell r="D1591" t="str">
            <v>DEGAVRE</v>
          </cell>
          <cell r="E1591" t="str">
            <v>Lionel</v>
          </cell>
          <cell r="F1591" t="str">
            <v>11"18</v>
          </cell>
          <cell r="L1591">
            <v>12</v>
          </cell>
        </row>
        <row r="1603">
          <cell r="D1603" t="str">
            <v>DEGRAVE</v>
          </cell>
          <cell r="E1603" t="str">
            <v>Lionel</v>
          </cell>
          <cell r="F1603" t="str">
            <v>22"50</v>
          </cell>
          <cell r="L1603">
            <v>12</v>
          </cell>
        </row>
        <row r="1615">
          <cell r="D1615" t="str">
            <v>LERUTH</v>
          </cell>
          <cell r="E1615" t="str">
            <v>Guy</v>
          </cell>
          <cell r="F1615" t="str">
            <v>37"41</v>
          </cell>
          <cell r="L1615">
            <v>7</v>
          </cell>
        </row>
        <row r="1627">
          <cell r="D1627" t="str">
            <v>CORDONNIER</v>
          </cell>
          <cell r="E1627" t="str">
            <v>Lucas</v>
          </cell>
          <cell r="F1627" t="str">
            <v>50"48</v>
          </cell>
          <cell r="L1627">
            <v>22</v>
          </cell>
        </row>
        <row r="1643">
          <cell r="D1643" t="str">
            <v>THIBERT</v>
          </cell>
          <cell r="E1643" t="str">
            <v>Régis</v>
          </cell>
          <cell r="F1643" t="str">
            <v>1'51"89</v>
          </cell>
          <cell r="L1643">
            <v>21</v>
          </cell>
        </row>
        <row r="1655">
          <cell r="D1655" t="str">
            <v>THIBERT</v>
          </cell>
          <cell r="E1655" t="str">
            <v>Régis</v>
          </cell>
          <cell r="F1655" t="str">
            <v>2'28"35</v>
          </cell>
          <cell r="L1655">
            <v>21</v>
          </cell>
        </row>
        <row r="1667">
          <cell r="D1667" t="str">
            <v>THIBERT</v>
          </cell>
          <cell r="E1667" t="str">
            <v>Régis</v>
          </cell>
          <cell r="F1667" t="str">
            <v>3'46"93</v>
          </cell>
          <cell r="L1667">
            <v>21</v>
          </cell>
        </row>
        <row r="1680">
          <cell r="D1680" t="str">
            <v>CAELEN</v>
          </cell>
          <cell r="E1680" t="str">
            <v>Florent</v>
          </cell>
          <cell r="F1680" t="str">
            <v>4'25"69</v>
          </cell>
          <cell r="L1680">
            <v>6</v>
          </cell>
        </row>
        <row r="1690">
          <cell r="D1690" t="str">
            <v>MOUKRIME</v>
          </cell>
          <cell r="E1690" t="str">
            <v>Tarik</v>
          </cell>
          <cell r="F1690" t="str">
            <v>5'32"9</v>
          </cell>
          <cell r="L1690">
            <v>9</v>
          </cell>
        </row>
        <row r="1705">
          <cell r="D1705" t="str">
            <v>JEUKENNE</v>
          </cell>
          <cell r="E1705" t="str">
            <v>Simon</v>
          </cell>
          <cell r="F1705" t="str">
            <v>8'27"52</v>
          </cell>
          <cell r="L1705">
            <v>22</v>
          </cell>
        </row>
        <row r="1717">
          <cell r="D1717" t="str">
            <v>JEUKENNE</v>
          </cell>
          <cell r="E1717" t="str">
            <v>Simon</v>
          </cell>
          <cell r="F1717" t="str">
            <v>5'52"08</v>
          </cell>
          <cell r="L1717">
            <v>22</v>
          </cell>
        </row>
        <row r="1729">
          <cell r="D1729" t="str">
            <v>CORDONNIER</v>
          </cell>
          <cell r="E1729" t="str">
            <v>Lucas</v>
          </cell>
          <cell r="F1729" t="str">
            <v>14"05</v>
          </cell>
          <cell r="L1729">
            <v>24</v>
          </cell>
        </row>
        <row r="1741">
          <cell r="D1741" t="str">
            <v>PROVOOST</v>
          </cell>
          <cell r="E1741" t="str">
            <v xml:space="preserve"> Sébastien</v>
          </cell>
          <cell r="F1741" t="str">
            <v>41"0</v>
          </cell>
          <cell r="L1741">
            <v>90</v>
          </cell>
        </row>
        <row r="1749">
          <cell r="D1749" t="str">
            <v>CORDONNIER</v>
          </cell>
          <cell r="E1749" t="str">
            <v>Lucas</v>
          </cell>
          <cell r="F1749" t="str">
            <v>52"62</v>
          </cell>
          <cell r="L1749">
            <v>24</v>
          </cell>
        </row>
        <row r="1765">
          <cell r="D1765" t="str">
            <v>VIAENE</v>
          </cell>
          <cell r="E1765" t="str">
            <v>Mathieu</v>
          </cell>
          <cell r="F1765" t="str">
            <v>1 m 90</v>
          </cell>
          <cell r="L1765">
            <v>4</v>
          </cell>
        </row>
        <row r="1777">
          <cell r="D1777" t="str">
            <v>STRAET</v>
          </cell>
          <cell r="E1777" t="str">
            <v>Pierre</v>
          </cell>
          <cell r="F1777" t="str">
            <v>4 m 70</v>
          </cell>
          <cell r="L1777">
            <v>19</v>
          </cell>
        </row>
        <row r="1789">
          <cell r="D1789" t="str">
            <v>DEMONCEAU</v>
          </cell>
          <cell r="E1789" t="str">
            <v xml:space="preserve"> Thierry</v>
          </cell>
          <cell r="F1789" t="str">
            <v>6 m 96</v>
          </cell>
          <cell r="L1789">
            <v>86</v>
          </cell>
        </row>
        <row r="1801">
          <cell r="D1801" t="str">
            <v>DEMONCEAU</v>
          </cell>
          <cell r="E1801" t="str">
            <v xml:space="preserve"> Thierry</v>
          </cell>
          <cell r="F1801" t="str">
            <v>13 m 74</v>
          </cell>
          <cell r="L1801">
            <v>86</v>
          </cell>
        </row>
        <row r="1817">
          <cell r="D1817" t="str">
            <v>QUALIZZA</v>
          </cell>
          <cell r="E1817" t="str">
            <v xml:space="preserve"> David         </v>
          </cell>
          <cell r="F1817" t="str">
            <v>35 m 85</v>
          </cell>
          <cell r="L1817">
            <v>0</v>
          </cell>
        </row>
        <row r="1829">
          <cell r="D1829" t="str">
            <v>DAUCHAT</v>
          </cell>
          <cell r="E1829" t="str">
            <v>Cyril</v>
          </cell>
          <cell r="F1829" t="str">
            <v>14 m 98</v>
          </cell>
          <cell r="L1829">
            <v>23</v>
          </cell>
        </row>
        <row r="1841">
          <cell r="D1841" t="str">
            <v>DAUCHAT</v>
          </cell>
          <cell r="E1841" t="str">
            <v>Cyril</v>
          </cell>
          <cell r="F1841" t="str">
            <v>45 m 03</v>
          </cell>
          <cell r="L1841">
            <v>23</v>
          </cell>
        </row>
        <row r="1853">
          <cell r="D1853" t="str">
            <v>DAUCHAT</v>
          </cell>
          <cell r="E1853" t="str">
            <v xml:space="preserve">Cyril </v>
          </cell>
          <cell r="F1853" t="str">
            <v>55 m 51</v>
          </cell>
          <cell r="L1853">
            <v>23</v>
          </cell>
        </row>
        <row r="1865">
          <cell r="D1865" t="str">
            <v>CRETS</v>
          </cell>
          <cell r="E1865" t="str">
            <v xml:space="preserve">  Samuel</v>
          </cell>
          <cell r="F1865" t="str">
            <v>5.037  Pts</v>
          </cell>
        </row>
        <row r="1880">
          <cell r="D1880" t="str">
            <v>DAUCHAT</v>
          </cell>
          <cell r="E1880" t="str">
            <v>Cyril</v>
          </cell>
          <cell r="F1880" t="str">
            <v>7072  pts</v>
          </cell>
          <cell r="L1880">
            <v>23</v>
          </cell>
        </row>
        <row r="1887">
          <cell r="D1887"/>
          <cell r="E1887"/>
        </row>
        <row r="1889">
          <cell r="F1889" t="str">
            <v>44"22</v>
          </cell>
          <cell r="L1889">
            <v>24</v>
          </cell>
        </row>
        <row r="1894">
          <cell r="D1894" t="str">
            <v>Lejacques, Rotheudt, Randaxhe, Bragard</v>
          </cell>
          <cell r="F1894"/>
          <cell r="L1894">
            <v>0</v>
          </cell>
        </row>
        <row r="1904">
          <cell r="D1904" t="str">
            <v>BOLLEN</v>
          </cell>
          <cell r="E1904" t="str">
            <v xml:space="preserve"> Pascale</v>
          </cell>
          <cell r="F1904" t="str">
            <v>12"1</v>
          </cell>
          <cell r="L1904">
            <v>83</v>
          </cell>
        </row>
        <row r="1919">
          <cell r="D1919" t="str">
            <v>BOLLEN</v>
          </cell>
          <cell r="E1919" t="str">
            <v xml:space="preserve"> Pascale</v>
          </cell>
          <cell r="F1919" t="str">
            <v>25"26</v>
          </cell>
          <cell r="L1919">
            <v>89</v>
          </cell>
        </row>
        <row r="1931">
          <cell r="D1931" t="str">
            <v>BAUDINET</v>
          </cell>
          <cell r="E1931" t="str">
            <v xml:space="preserve"> Anne</v>
          </cell>
          <cell r="F1931" t="str">
            <v>41"67</v>
          </cell>
          <cell r="L1931">
            <v>1</v>
          </cell>
        </row>
        <row r="1947">
          <cell r="D1947" t="str">
            <v>DEWAELE</v>
          </cell>
          <cell r="E1947" t="str">
            <v xml:space="preserve"> Christel</v>
          </cell>
          <cell r="F1947" t="str">
            <v>56"73</v>
          </cell>
          <cell r="L1947">
            <v>89</v>
          </cell>
        </row>
        <row r="1959">
          <cell r="D1959" t="str">
            <v>DE CONINCK</v>
          </cell>
          <cell r="E1959" t="str">
            <v>Gaël</v>
          </cell>
          <cell r="F1959" t="str">
            <v>2'05"82</v>
          </cell>
          <cell r="L1959">
            <v>18</v>
          </cell>
        </row>
        <row r="1971">
          <cell r="D1971" t="str">
            <v>DE LOOK</v>
          </cell>
          <cell r="E1971" t="str">
            <v xml:space="preserve"> Françoise</v>
          </cell>
          <cell r="F1971" t="str">
            <v>2'56"1</v>
          </cell>
          <cell r="L1971">
            <v>90</v>
          </cell>
        </row>
        <row r="1983">
          <cell r="D1983" t="str">
            <v>CAPPA</v>
          </cell>
          <cell r="E1983" t="str">
            <v xml:space="preserve">Élia </v>
          </cell>
          <cell r="F1983" t="str">
            <v>4'36"26</v>
          </cell>
          <cell r="L1983">
            <v>22</v>
          </cell>
        </row>
        <row r="1995">
          <cell r="D1995" t="str">
            <v>CHRISTELBACH</v>
          </cell>
          <cell r="E1995" t="str">
            <v xml:space="preserve"> Carine</v>
          </cell>
          <cell r="F1995" t="str">
            <v>5'28"0</v>
          </cell>
          <cell r="L1995">
            <v>2</v>
          </cell>
        </row>
        <row r="2006">
          <cell r="D2006" t="str">
            <v>CHARLIER</v>
          </cell>
          <cell r="E2006" t="str">
            <v>Éline</v>
          </cell>
          <cell r="F2006" t="str">
            <v>7'06"23</v>
          </cell>
          <cell r="L2006">
            <v>13</v>
          </cell>
        </row>
        <row r="2010">
          <cell r="D2010" t="str">
            <v>CHARLIER</v>
          </cell>
          <cell r="E2010" t="str">
            <v>Julie</v>
          </cell>
          <cell r="F2010" t="str">
            <v>10'02"70</v>
          </cell>
          <cell r="L2010">
            <v>23</v>
          </cell>
        </row>
        <row r="2022">
          <cell r="D2022" t="str">
            <v>RASIER</v>
          </cell>
          <cell r="E2022" t="str">
            <v xml:space="preserve"> Laurence</v>
          </cell>
          <cell r="F2022" t="str">
            <v>14"89</v>
          </cell>
          <cell r="L2022">
            <v>89</v>
          </cell>
        </row>
        <row r="2034">
          <cell r="D2034" t="str">
            <v>FRANS</v>
          </cell>
          <cell r="E2034" t="str">
            <v>Valentine</v>
          </cell>
          <cell r="F2034" t="str">
            <v>63"77</v>
          </cell>
          <cell r="L2034">
            <v>22</v>
          </cell>
        </row>
        <row r="2046">
          <cell r="D2046" t="str">
            <v>CAPPA</v>
          </cell>
          <cell r="E2046" t="str">
            <v>Élia</v>
          </cell>
          <cell r="F2046" t="str">
            <v>7'08"02</v>
          </cell>
          <cell r="L2046">
            <v>22</v>
          </cell>
        </row>
        <row r="2055">
          <cell r="D2055" t="str">
            <v>MERCENIER</v>
          </cell>
          <cell r="E2055" t="str">
            <v>Alice</v>
          </cell>
          <cell r="F2055" t="str">
            <v>1 m 77</v>
          </cell>
          <cell r="L2055">
            <v>15</v>
          </cell>
        </row>
        <row r="2072">
          <cell r="D2072" t="str">
            <v>LEROY</v>
          </cell>
          <cell r="E2072" t="str">
            <v xml:space="preserve"> Anne</v>
          </cell>
          <cell r="F2072" t="str">
            <v>3 m 70</v>
          </cell>
          <cell r="L2072">
            <v>1</v>
          </cell>
        </row>
        <row r="2085">
          <cell r="D2085" t="str">
            <v>ROQUET</v>
          </cell>
          <cell r="E2085" t="str">
            <v>Alison</v>
          </cell>
          <cell r="F2085" t="str">
            <v>5 m 74</v>
          </cell>
          <cell r="L2085">
            <v>6</v>
          </cell>
        </row>
        <row r="2098">
          <cell r="D2098" t="str">
            <v>GOMEZ-MARINE</v>
          </cell>
          <cell r="E2098" t="str">
            <v>Léa</v>
          </cell>
          <cell r="F2098" t="str">
            <v>11 m 34</v>
          </cell>
          <cell r="L2098">
            <v>22</v>
          </cell>
        </row>
        <row r="2110">
          <cell r="D2110" t="str">
            <v>BALTUS</v>
          </cell>
          <cell r="E2110" t="str">
            <v>Camille</v>
          </cell>
          <cell r="F2110" t="str">
            <v>12 m 28</v>
          </cell>
          <cell r="L2110">
            <v>14</v>
          </cell>
        </row>
        <row r="2122">
          <cell r="D2122" t="str">
            <v>RASIER</v>
          </cell>
          <cell r="E2122" t="str">
            <v xml:space="preserve"> Pascale      </v>
          </cell>
          <cell r="F2122" t="str">
            <v>11 m 31</v>
          </cell>
          <cell r="L2122">
            <v>92</v>
          </cell>
        </row>
        <row r="2135">
          <cell r="D2135" t="str">
            <v>LEJEUNE</v>
          </cell>
          <cell r="E2135" t="str">
            <v>Sandrine</v>
          </cell>
          <cell r="F2135" t="str">
            <v>34 m 13</v>
          </cell>
          <cell r="L2135">
            <v>5</v>
          </cell>
        </row>
        <row r="2147">
          <cell r="D2147" t="str">
            <v>CRETS</v>
          </cell>
          <cell r="E2147" t="str">
            <v xml:space="preserve"> Aurore     </v>
          </cell>
          <cell r="F2147" t="str">
            <v>37 m 60</v>
          </cell>
          <cell r="L2147">
            <v>91</v>
          </cell>
        </row>
        <row r="2158">
          <cell r="D2158" t="str">
            <v>BALTUS</v>
          </cell>
          <cell r="E2158" t="str">
            <v>Camille</v>
          </cell>
          <cell r="F2158" t="str">
            <v>34 m 22</v>
          </cell>
          <cell r="L2158">
            <v>14</v>
          </cell>
        </row>
        <row r="2170">
          <cell r="D2170" t="str">
            <v>CHARLIER</v>
          </cell>
          <cell r="E2170" t="str">
            <v>Émilie</v>
          </cell>
          <cell r="F2170" t="str">
            <v>23 m 22</v>
          </cell>
          <cell r="L2170">
            <v>22</v>
          </cell>
        </row>
        <row r="2177">
          <cell r="D2177" t="str">
            <v>WUIDARD</v>
          </cell>
          <cell r="E2177" t="str">
            <v xml:space="preserve"> Vinciane</v>
          </cell>
          <cell r="F2177" t="str">
            <v>4534 pts</v>
          </cell>
          <cell r="L2177">
            <v>90</v>
          </cell>
        </row>
        <row r="2193">
          <cell r="D2193" t="str">
            <v>Provoost, Rasier, Antoine, Dewaele</v>
          </cell>
          <cell r="F2193" t="str">
            <v>50"31</v>
          </cell>
          <cell r="L2193">
            <v>89</v>
          </cell>
        </row>
        <row r="2198">
          <cell r="D2198" t="str">
            <v>Provoost, Pauly, Rasier, Dewaele</v>
          </cell>
          <cell r="F2198" t="str">
            <v>1'48"70</v>
          </cell>
          <cell r="L2198">
            <v>89</v>
          </cell>
        </row>
        <row r="2201">
          <cell r="D2201" t="str">
            <v>Jacobs, Pauly, Heyns, Dewaele</v>
          </cell>
          <cell r="F2201" t="str">
            <v>4'13"72</v>
          </cell>
          <cell r="L2201">
            <v>89</v>
          </cell>
        </row>
        <row r="2204">
          <cell r="D2204" t="str">
            <v>Jacobs, Pauly, Heyns, Dewaele</v>
          </cell>
          <cell r="F2204" t="str">
            <v>9'52"56</v>
          </cell>
        </row>
        <row r="2212">
          <cell r="D2212" t="str">
            <v>DEGAVRE</v>
          </cell>
          <cell r="E2212" t="str">
            <v>Lionel</v>
          </cell>
          <cell r="F2212" t="str">
            <v>10"98</v>
          </cell>
          <cell r="L2212">
            <v>14</v>
          </cell>
        </row>
        <row r="2224">
          <cell r="D2224" t="str">
            <v>DEGAVRE</v>
          </cell>
          <cell r="E2224" t="str">
            <v>Lionel</v>
          </cell>
          <cell r="F2224" t="str">
            <v>22"15</v>
          </cell>
          <cell r="L2224">
            <v>14</v>
          </cell>
        </row>
        <row r="2236">
          <cell r="D2236" t="str">
            <v>DEGAVRE</v>
          </cell>
          <cell r="E2236" t="str">
            <v>Lionel</v>
          </cell>
          <cell r="F2236" t="str">
            <v>35"81</v>
          </cell>
          <cell r="L2236">
            <v>14</v>
          </cell>
        </row>
        <row r="2252">
          <cell r="D2252" t="str">
            <v>PAULY</v>
          </cell>
          <cell r="E2252" t="str">
            <v>Michaël</v>
          </cell>
          <cell r="F2252" t="str">
            <v>49"63</v>
          </cell>
          <cell r="L2252">
            <v>13</v>
          </cell>
        </row>
        <row r="2264">
          <cell r="D2264" t="str">
            <v>THIBERT</v>
          </cell>
          <cell r="E2264" t="str">
            <v>Régis</v>
          </cell>
          <cell r="F2264" t="str">
            <v>1'49"22</v>
          </cell>
          <cell r="L2264">
            <v>22</v>
          </cell>
        </row>
        <row r="2276">
          <cell r="D2276" t="str">
            <v>THIBERT</v>
          </cell>
          <cell r="E2276" t="str">
            <v>Régis</v>
          </cell>
          <cell r="F2276" t="str">
            <v>2'26"60</v>
          </cell>
          <cell r="L2276">
            <v>23</v>
          </cell>
        </row>
        <row r="2288">
          <cell r="D2288" t="str">
            <v>JEUKENNE</v>
          </cell>
          <cell r="E2288" t="str">
            <v>Simon</v>
          </cell>
          <cell r="F2288" t="str">
            <v>3'42"86</v>
          </cell>
          <cell r="L2288">
            <v>24</v>
          </cell>
        </row>
        <row r="2304">
          <cell r="D2304" t="str">
            <v>CHARLIER</v>
          </cell>
          <cell r="E2304" t="str">
            <v xml:space="preserve"> Alain</v>
          </cell>
          <cell r="F2304" t="str">
            <v>4'26"03</v>
          </cell>
          <cell r="L2304">
            <v>89</v>
          </cell>
        </row>
        <row r="2313">
          <cell r="D2313" t="str">
            <v>COLLIGNON</v>
          </cell>
          <cell r="E2313" t="str">
            <v xml:space="preserve"> Frédéric</v>
          </cell>
          <cell r="F2313" t="str">
            <v>5'46"0</v>
          </cell>
          <cell r="L2313">
            <v>89</v>
          </cell>
        </row>
        <row r="2321">
          <cell r="D2321" t="str">
            <v>JEUKENNE</v>
          </cell>
          <cell r="E2321" t="str">
            <v>Simon</v>
          </cell>
          <cell r="F2321" t="str">
            <v>8'02"30</v>
          </cell>
          <cell r="L2321">
            <v>24</v>
          </cell>
        </row>
        <row r="2333">
          <cell r="D2333" t="str">
            <v>THIBERT</v>
          </cell>
          <cell r="E2333" t="str">
            <v>Régis</v>
          </cell>
          <cell r="F2333" t="str">
            <v>14'05"91</v>
          </cell>
          <cell r="L2333">
            <v>23</v>
          </cell>
        </row>
        <row r="2345">
          <cell r="D2345" t="str">
            <v>PIERRON</v>
          </cell>
          <cell r="E2345" t="str">
            <v>Thomas</v>
          </cell>
          <cell r="F2345" t="str">
            <v>30'41"56</v>
          </cell>
          <cell r="L2345">
            <v>24</v>
          </cell>
        </row>
        <row r="2358">
          <cell r="D2358" t="str">
            <v>DAUCHAT</v>
          </cell>
          <cell r="E2358" t="str">
            <v>Cyril</v>
          </cell>
          <cell r="F2358" t="str">
            <v>14"94</v>
          </cell>
          <cell r="L2358">
            <v>24</v>
          </cell>
        </row>
        <row r="2370">
          <cell r="D2370" t="str">
            <v>ANDRE</v>
          </cell>
          <cell r="E2370" t="str">
            <v>Adrien</v>
          </cell>
          <cell r="F2370" t="str">
            <v>55"41</v>
          </cell>
          <cell r="L2370">
            <v>5</v>
          </cell>
        </row>
        <row r="2380">
          <cell r="D2380" t="str">
            <v>WILLEMSENS</v>
          </cell>
          <cell r="E2380" t="str">
            <v xml:space="preserve"> Stéphane</v>
          </cell>
          <cell r="F2380" t="str">
            <v>6'43"80</v>
          </cell>
          <cell r="L2380">
            <v>93</v>
          </cell>
        </row>
        <row r="2384">
          <cell r="D2384" t="str">
            <v>JEUKENNE</v>
          </cell>
          <cell r="E2384" t="str">
            <v>Simon</v>
          </cell>
          <cell r="F2384" t="str">
            <v>9'09"17</v>
          </cell>
          <cell r="L2384">
            <v>23</v>
          </cell>
        </row>
        <row r="2395">
          <cell r="D2395" t="str">
            <v>VIAENE</v>
          </cell>
          <cell r="E2395" t="str">
            <v>Mathieu</v>
          </cell>
          <cell r="F2395" t="str">
            <v>1 m 93</v>
          </cell>
          <cell r="L2395">
            <v>5</v>
          </cell>
        </row>
        <row r="2409">
          <cell r="D2409" t="str">
            <v>STRAET</v>
          </cell>
          <cell r="E2409" t="str">
            <v>Pierre</v>
          </cell>
          <cell r="F2409" t="str">
            <v>5 m 20</v>
          </cell>
          <cell r="L2409">
            <v>22</v>
          </cell>
        </row>
        <row r="2425">
          <cell r="D2425" t="str">
            <v>DEMONCEAU</v>
          </cell>
          <cell r="E2425" t="str">
            <v xml:space="preserve"> Thierry</v>
          </cell>
          <cell r="F2425" t="str">
            <v>7 m 04</v>
          </cell>
          <cell r="L2425">
            <v>87</v>
          </cell>
        </row>
        <row r="2437">
          <cell r="D2437" t="str">
            <v>PLUNUS</v>
          </cell>
          <cell r="E2437" t="str">
            <v xml:space="preserve"> David</v>
          </cell>
          <cell r="F2437" t="str">
            <v>13 m 44</v>
          </cell>
          <cell r="L2437">
            <v>96</v>
          </cell>
        </row>
        <row r="2446">
          <cell r="D2446" t="str">
            <v>QUALIZZA</v>
          </cell>
          <cell r="E2446" t="str">
            <v xml:space="preserve"> David</v>
          </cell>
          <cell r="F2446" t="str">
            <v>36 m 99</v>
          </cell>
          <cell r="L2446">
            <v>2</v>
          </cell>
        </row>
        <row r="2454">
          <cell r="D2454" t="str">
            <v>DAUCHAT</v>
          </cell>
          <cell r="E2454" t="str">
            <v>Cyril</v>
          </cell>
          <cell r="F2454" t="str">
            <v>14 m 82</v>
          </cell>
          <cell r="L2454">
            <v>24</v>
          </cell>
        </row>
        <row r="2466">
          <cell r="D2466" t="str">
            <v>DAUCHAT</v>
          </cell>
          <cell r="E2466" t="str">
            <v>Cyril</v>
          </cell>
          <cell r="F2466" t="str">
            <v>42 m 91</v>
          </cell>
          <cell r="L2466">
            <v>24</v>
          </cell>
        </row>
        <row r="2482">
          <cell r="D2482" t="str">
            <v>CRETS</v>
          </cell>
          <cell r="E2482" t="str">
            <v xml:space="preserve"> Samuel  </v>
          </cell>
          <cell r="F2482" t="str">
            <v>51 m 78</v>
          </cell>
          <cell r="L2482">
            <v>97</v>
          </cell>
        </row>
        <row r="2494">
          <cell r="D2494" t="str">
            <v>CRETS</v>
          </cell>
          <cell r="E2494" t="str">
            <v xml:space="preserve"> Samuel</v>
          </cell>
          <cell r="F2494" t="str">
            <v>3048 pts</v>
          </cell>
          <cell r="L2494">
            <v>96</v>
          </cell>
        </row>
        <row r="2497">
          <cell r="D2497" t="str">
            <v>DAUCHAT</v>
          </cell>
          <cell r="E2497" t="str">
            <v>Cyril</v>
          </cell>
          <cell r="F2497" t="str">
            <v>6964 pts</v>
          </cell>
          <cell r="L2497">
            <v>24</v>
          </cell>
        </row>
        <row r="2507">
          <cell r="F2507" t="str">
            <v>45"94</v>
          </cell>
          <cell r="I2507" t="str">
            <v>Paulo Changani G, Hick C, Kevelaer G , Balthazart C</v>
          </cell>
          <cell r="L2507">
            <v>17</v>
          </cell>
        </row>
        <row r="2512">
          <cell r="F2512" t="str">
            <v>3'28"67</v>
          </cell>
          <cell r="I2512" t="str">
            <v>Close, Aldenhoff, Provoost, Gosset</v>
          </cell>
          <cell r="L2512">
            <v>93</v>
          </cell>
        </row>
        <row r="2522">
          <cell r="D2522" t="str">
            <v>RASIER</v>
          </cell>
          <cell r="E2522" t="str">
            <v xml:space="preserve"> Laurence</v>
          </cell>
          <cell r="F2522" t="str">
            <v>12"34</v>
          </cell>
          <cell r="L2522">
            <v>91</v>
          </cell>
        </row>
        <row r="2538">
          <cell r="D2538" t="str">
            <v>DEWAELE</v>
          </cell>
          <cell r="E2538" t="str">
            <v xml:space="preserve"> Christel</v>
          </cell>
          <cell r="F2538" t="str">
            <v>25"25</v>
          </cell>
          <cell r="L2538">
            <v>90</v>
          </cell>
        </row>
        <row r="2550">
          <cell r="D2550" t="str">
            <v>VIOLLE</v>
          </cell>
          <cell r="E2550" t="str">
            <v>Chloé</v>
          </cell>
          <cell r="F2550" t="str">
            <v>41"92</v>
          </cell>
          <cell r="L2550">
            <v>19</v>
          </cell>
        </row>
        <row r="2561">
          <cell r="D2561" t="str">
            <v>DEWAELE</v>
          </cell>
          <cell r="E2561" t="str">
            <v xml:space="preserve"> Christel</v>
          </cell>
          <cell r="F2561" t="str">
            <v>56"64</v>
          </cell>
          <cell r="L2561">
            <v>90</v>
          </cell>
        </row>
        <row r="2573">
          <cell r="D2573" t="str">
            <v>DE CONINCK</v>
          </cell>
          <cell r="E2573" t="str">
            <v>Gaël</v>
          </cell>
          <cell r="F2573" t="str">
            <v>2'10"61</v>
          </cell>
          <cell r="L2573">
            <v>19</v>
          </cell>
        </row>
        <row r="2585">
          <cell r="D2585" t="str">
            <v>CHRISTELBACH</v>
          </cell>
          <cell r="E2585" t="str">
            <v xml:space="preserve"> Carine</v>
          </cell>
          <cell r="F2585" t="str">
            <v>5'22"8</v>
          </cell>
          <cell r="L2585">
            <v>3</v>
          </cell>
        </row>
        <row r="2593">
          <cell r="D2593" t="str">
            <v>DEMBOUR</v>
          </cell>
          <cell r="E2593" t="str">
            <v>Fanny</v>
          </cell>
          <cell r="F2593" t="str">
            <v>3'09"84</v>
          </cell>
          <cell r="L2593">
            <v>24</v>
          </cell>
        </row>
        <row r="2601">
          <cell r="D2601" t="str">
            <v>CAPPA</v>
          </cell>
          <cell r="E2601" t="str">
            <v>Élia</v>
          </cell>
          <cell r="F2601" t="str">
            <v>4'38"62</v>
          </cell>
          <cell r="L2601">
            <v>23</v>
          </cell>
        </row>
        <row r="2613">
          <cell r="D2613" t="str">
            <v>PAULUS</v>
          </cell>
          <cell r="E2613" t="str">
            <v>Marie-Anne</v>
          </cell>
          <cell r="F2613" t="str">
            <v>6'48"65</v>
          </cell>
          <cell r="L2613">
            <v>6</v>
          </cell>
        </row>
        <row r="2617">
          <cell r="D2617" t="str">
            <v>CAPPA</v>
          </cell>
          <cell r="E2617" t="str">
            <v>Élia</v>
          </cell>
          <cell r="F2617" t="str">
            <v>9'46"55</v>
          </cell>
          <cell r="L2617">
            <v>24</v>
          </cell>
        </row>
        <row r="2627">
          <cell r="D2627" t="str">
            <v>CAPPA</v>
          </cell>
          <cell r="E2627" t="str">
            <v>Élia</v>
          </cell>
          <cell r="F2627" t="str">
            <v>17'25"52</v>
          </cell>
          <cell r="L2627">
            <v>24</v>
          </cell>
        </row>
        <row r="2633">
          <cell r="D2633" t="str">
            <v>KRAMER</v>
          </cell>
          <cell r="E2633" t="str">
            <v>Maureen</v>
          </cell>
          <cell r="F2633" t="str">
            <v>37'29"69</v>
          </cell>
          <cell r="L2633">
            <v>17</v>
          </cell>
        </row>
        <row r="2637">
          <cell r="D2637" t="str">
            <v>WUIDARD</v>
          </cell>
          <cell r="E2637" t="str">
            <v xml:space="preserve"> Vinciane</v>
          </cell>
          <cell r="F2637" t="str">
            <v>14"74</v>
          </cell>
          <cell r="L2637">
            <v>91</v>
          </cell>
        </row>
        <row r="2653">
          <cell r="D2653" t="str">
            <v>DEWAELE</v>
          </cell>
          <cell r="E2653" t="str">
            <v xml:space="preserve"> Christel</v>
          </cell>
          <cell r="F2653" t="str">
            <v>61"95</v>
          </cell>
          <cell r="L2653">
            <v>90</v>
          </cell>
        </row>
        <row r="2665">
          <cell r="D2665" t="str">
            <v>CAPPA</v>
          </cell>
          <cell r="E2665" t="str">
            <v>Élia</v>
          </cell>
          <cell r="F2665" t="str">
            <v>10'36"04</v>
          </cell>
          <cell r="L2665">
            <v>23</v>
          </cell>
        </row>
        <row r="2668">
          <cell r="D2668"/>
          <cell r="E2668"/>
        </row>
        <row r="2670">
          <cell r="D2670" t="str">
            <v>MERCENIER</v>
          </cell>
          <cell r="E2670" t="str">
            <v>Alice</v>
          </cell>
          <cell r="F2670" t="str">
            <v>1 m 75</v>
          </cell>
          <cell r="L2670">
            <v>16</v>
          </cell>
        </row>
        <row r="2682">
          <cell r="D2682" t="str">
            <v>LEROY</v>
          </cell>
          <cell r="E2682" t="str">
            <v xml:space="preserve"> Anne</v>
          </cell>
          <cell r="F2682" t="str">
            <v>3 m 70</v>
          </cell>
          <cell r="L2682">
            <v>2</v>
          </cell>
        </row>
        <row r="2691">
          <cell r="D2691" t="str">
            <v>RASIER</v>
          </cell>
          <cell r="E2691" t="str">
            <v xml:space="preserve"> Laurence</v>
          </cell>
          <cell r="F2691" t="str">
            <v>5 m 90</v>
          </cell>
          <cell r="L2691">
            <v>91</v>
          </cell>
        </row>
        <row r="2703">
          <cell r="D2703" t="str">
            <v>GOMEZ-MARINE</v>
          </cell>
          <cell r="E2703" t="str">
            <v>Léa</v>
          </cell>
          <cell r="F2703" t="str">
            <v>11 m 75</v>
          </cell>
          <cell r="L2703">
            <v>24</v>
          </cell>
        </row>
        <row r="2730">
          <cell r="D2730" t="str">
            <v>RASIER</v>
          </cell>
          <cell r="E2730" t="str">
            <v xml:space="preserve"> Pascale    </v>
          </cell>
          <cell r="F2730" t="str">
            <v>40 m 14</v>
          </cell>
          <cell r="L2730">
            <v>94</v>
          </cell>
        </row>
        <row r="2742">
          <cell r="D2742" t="str">
            <v>GOSSET</v>
          </cell>
          <cell r="E2742" t="str">
            <v xml:space="preserve"> Sandrine    </v>
          </cell>
          <cell r="F2742" t="str">
            <v>35 m 90</v>
          </cell>
          <cell r="L2742">
            <v>90</v>
          </cell>
        </row>
        <row r="2753">
          <cell r="D2753" t="str">
            <v>WUIDARD</v>
          </cell>
          <cell r="E2753" t="str">
            <v xml:space="preserve"> Vinciane</v>
          </cell>
          <cell r="F2753" t="str">
            <v>4554 pts</v>
          </cell>
          <cell r="L2753">
            <v>92</v>
          </cell>
        </row>
        <row r="2761">
          <cell r="F2761" t="str">
            <v>53"76</v>
          </cell>
          <cell r="I2761" t="str">
            <v>Rasier, Wuidard, Wathelet, Lotin</v>
          </cell>
          <cell r="L2761">
            <v>93</v>
          </cell>
        </row>
        <row r="2769">
          <cell r="D2769" t="str">
            <v>DEGAVRE</v>
          </cell>
          <cell r="E2769" t="str">
            <v>Lionel</v>
          </cell>
          <cell r="F2769" t="str">
            <v>10"76</v>
          </cell>
          <cell r="L2769">
            <v>18</v>
          </cell>
        </row>
        <row r="2785">
          <cell r="D2785" t="str">
            <v>DEGAVRE</v>
          </cell>
          <cell r="E2785" t="str">
            <v xml:space="preserve">Lionel </v>
          </cell>
          <cell r="F2785" t="str">
            <v>21"30</v>
          </cell>
          <cell r="L2785">
            <v>18</v>
          </cell>
        </row>
        <row r="2797">
          <cell r="D2797" t="str">
            <v>DEGAVRE</v>
          </cell>
          <cell r="E2797" t="str">
            <v xml:space="preserve">Lionel </v>
          </cell>
          <cell r="F2797" t="str">
            <v>34"64</v>
          </cell>
          <cell r="L2797">
            <v>18</v>
          </cell>
        </row>
        <row r="2809">
          <cell r="D2809" t="str">
            <v>PAULO CHANGANI</v>
          </cell>
          <cell r="E2809" t="str">
            <v>Gloire</v>
          </cell>
          <cell r="F2809" t="str">
            <v>47"94</v>
          </cell>
          <cell r="L2809">
            <v>21</v>
          </cell>
        </row>
        <row r="2821">
          <cell r="D2821" t="str">
            <v>COLLIGNON</v>
          </cell>
          <cell r="E2821" t="str">
            <v xml:space="preserve"> Frédéric</v>
          </cell>
          <cell r="F2821" t="str">
            <v>1'51"30</v>
          </cell>
          <cell r="L2821">
            <v>93</v>
          </cell>
        </row>
        <row r="2837">
          <cell r="D2837" t="str">
            <v>COLLIGNON</v>
          </cell>
          <cell r="E2837" t="str">
            <v xml:space="preserve"> Frédéric</v>
          </cell>
          <cell r="F2837" t="str">
            <v>2'25"19</v>
          </cell>
          <cell r="L2837">
            <v>96</v>
          </cell>
        </row>
        <row r="2849">
          <cell r="D2849" t="str">
            <v>THIBERT</v>
          </cell>
          <cell r="E2849" t="str">
            <v>Régis</v>
          </cell>
          <cell r="F2849" t="str">
            <v>3'41"34</v>
          </cell>
          <cell r="L2849">
            <v>24</v>
          </cell>
        </row>
        <row r="2861">
          <cell r="D2861" t="str">
            <v>COLLIGNON</v>
          </cell>
          <cell r="E2861" t="str">
            <v xml:space="preserve"> Frédéric</v>
          </cell>
          <cell r="F2861" t="str">
            <v>4'14"4</v>
          </cell>
          <cell r="L2861">
            <v>97</v>
          </cell>
        </row>
        <row r="2873">
          <cell r="D2873" t="str">
            <v>COLLIGNON</v>
          </cell>
          <cell r="E2873" t="str">
            <v xml:space="preserve"> Frédéric</v>
          </cell>
          <cell r="F2873" t="str">
            <v>5'12"42</v>
          </cell>
          <cell r="L2873">
            <v>94</v>
          </cell>
        </row>
        <row r="2881">
          <cell r="D2881" t="str">
            <v>COLLIGNON</v>
          </cell>
          <cell r="E2881" t="str">
            <v xml:space="preserve"> Frédéric</v>
          </cell>
          <cell r="F2881" t="str">
            <v>7'56"54</v>
          </cell>
          <cell r="L2881">
            <v>94</v>
          </cell>
        </row>
        <row r="2897">
          <cell r="D2897" t="str">
            <v>DEFLANDRE</v>
          </cell>
          <cell r="E2897" t="str">
            <v>Clément</v>
          </cell>
          <cell r="F2897" t="str">
            <v>13'52"21</v>
          </cell>
          <cell r="L2897">
            <v>23</v>
          </cell>
        </row>
        <row r="2909">
          <cell r="D2909" t="str">
            <v>DEFLANDRE</v>
          </cell>
          <cell r="E2909" t="str">
            <v>Clément</v>
          </cell>
          <cell r="F2909" t="str">
            <v>29.15.02</v>
          </cell>
          <cell r="L2909">
            <v>21</v>
          </cell>
        </row>
        <row r="2921">
          <cell r="D2921" t="str">
            <v>VANDERCAMMEN  Alain</v>
          </cell>
          <cell r="E2921"/>
          <cell r="F2921" t="str">
            <v>18640 m</v>
          </cell>
          <cell r="L2921">
            <v>94</v>
          </cell>
        </row>
        <row r="2929">
          <cell r="D2929" t="str">
            <v>COLLIGNON</v>
          </cell>
          <cell r="E2929" t="str">
            <v xml:space="preserve"> Frédéric</v>
          </cell>
          <cell r="F2929" t="str">
            <v>2hr20'12"</v>
          </cell>
          <cell r="L2929">
            <v>1</v>
          </cell>
        </row>
        <row r="2940">
          <cell r="D2940" t="str">
            <v>BIEMAR</v>
          </cell>
          <cell r="E2940" t="str">
            <v xml:space="preserve"> Christian</v>
          </cell>
          <cell r="F2940" t="str">
            <v>15"76</v>
          </cell>
          <cell r="L2940">
            <v>88</v>
          </cell>
        </row>
        <row r="2956">
          <cell r="D2956" t="str">
            <v>BIEMAR</v>
          </cell>
          <cell r="E2956" t="str">
            <v xml:space="preserve"> Christian</v>
          </cell>
          <cell r="F2956" t="str">
            <v>54"8</v>
          </cell>
          <cell r="L2956">
            <v>89</v>
          </cell>
        </row>
        <row r="2968">
          <cell r="D2968" t="str">
            <v>SCHYNS</v>
          </cell>
          <cell r="E2968" t="str">
            <v>Rémi</v>
          </cell>
          <cell r="F2968" t="str">
            <v>8'18"95</v>
          </cell>
          <cell r="L2968">
            <v>24</v>
          </cell>
        </row>
        <row r="2976">
          <cell r="D2976" t="str">
            <v>BAGGIO</v>
          </cell>
          <cell r="E2976" t="str">
            <v xml:space="preserve"> Livio</v>
          </cell>
          <cell r="F2976" t="str">
            <v>1 m 95</v>
          </cell>
          <cell r="L2976">
            <v>1</v>
          </cell>
        </row>
        <row r="2990">
          <cell r="D2990" t="str">
            <v>STRAET</v>
          </cell>
          <cell r="E2990" t="str">
            <v>Pierre</v>
          </cell>
          <cell r="F2990" t="str">
            <v>4 m 85</v>
          </cell>
          <cell r="L2990">
            <v>24</v>
          </cell>
        </row>
        <row r="3002">
          <cell r="D3002" t="str">
            <v>HERVERS</v>
          </cell>
          <cell r="E3002" t="str">
            <v>Florent</v>
          </cell>
          <cell r="F3002" t="str">
            <v>7 m 01</v>
          </cell>
          <cell r="L3002">
            <v>23</v>
          </cell>
        </row>
        <row r="3018">
          <cell r="D3018" t="str">
            <v>PLUNUS</v>
          </cell>
          <cell r="E3018" t="str">
            <v xml:space="preserve"> David</v>
          </cell>
          <cell r="F3018" t="str">
            <v>13 m 60</v>
          </cell>
          <cell r="L3018">
            <v>0</v>
          </cell>
        </row>
        <row r="3030">
          <cell r="D3030" t="str">
            <v>LANGE</v>
          </cell>
          <cell r="E3030" t="str">
            <v>Freddy</v>
          </cell>
          <cell r="F3030" t="str">
            <v>14 m 36</v>
          </cell>
          <cell r="L3030">
            <v>95</v>
          </cell>
        </row>
        <row r="3042">
          <cell r="D3042" t="str">
            <v>CRETS</v>
          </cell>
          <cell r="E3042" t="str">
            <v>Samuel</v>
          </cell>
          <cell r="F3042" t="str">
            <v>40 m 64</v>
          </cell>
          <cell r="L3042">
            <v>1</v>
          </cell>
        </row>
        <row r="3054">
          <cell r="D3054" t="str">
            <v xml:space="preserve">CRETS </v>
          </cell>
          <cell r="E3054" t="str">
            <v>Samuel</v>
          </cell>
          <cell r="F3054" t="str">
            <v>56 m 01</v>
          </cell>
          <cell r="L3054">
            <v>99</v>
          </cell>
        </row>
        <row r="3066">
          <cell r="D3066" t="str">
            <v>QUALIZZA</v>
          </cell>
          <cell r="E3066" t="str">
            <v>David</v>
          </cell>
          <cell r="F3066" t="str">
            <v>34 m 74</v>
          </cell>
          <cell r="L3066">
            <v>11</v>
          </cell>
        </row>
        <row r="3079">
          <cell r="D3079" t="str">
            <v>LEJEUNE</v>
          </cell>
          <cell r="E3079" t="str">
            <v>Thomas</v>
          </cell>
          <cell r="F3079" t="str">
            <v>6683 Pts</v>
          </cell>
          <cell r="L3079">
            <v>12</v>
          </cell>
        </row>
        <row r="3088">
          <cell r="F3088" t="str">
            <v>42"54</v>
          </cell>
          <cell r="I3088" t="str">
            <v>Pirotte T, Hervers F, Paulochangani, Brica W</v>
          </cell>
          <cell r="L3088">
            <v>23</v>
          </cell>
        </row>
        <row r="3094">
          <cell r="D3094" t="str">
            <v>Sohet, Lejeune, Pauly, Degavre</v>
          </cell>
          <cell r="F3094" t="str">
            <v>1'31"50</v>
          </cell>
          <cell r="L3094">
            <v>12</v>
          </cell>
        </row>
        <row r="3099">
          <cell r="D3099" t="str">
            <v>Englebert, Vandersyppe, Collignon, Polmans</v>
          </cell>
          <cell r="F3099" t="str">
            <v>3'26"4</v>
          </cell>
          <cell r="L3099">
            <v>89</v>
          </cell>
        </row>
        <row r="3109">
          <cell r="D3109" t="str">
            <v>Collignon, Englebert,Hervers,Polmans</v>
          </cell>
          <cell r="F3109" t="str">
            <v>8'03"84</v>
          </cell>
          <cell r="L3109">
            <v>91</v>
          </cell>
        </row>
        <row r="3114">
          <cell r="D3114" t="str">
            <v>Collignon, Hervers,Vandercammen, Malherbe</v>
          </cell>
          <cell r="F3114" t="str">
            <v>16'51"73</v>
          </cell>
          <cell r="L3114">
            <v>90</v>
          </cell>
        </row>
        <row r="3122">
          <cell r="D3122" t="str">
            <v>WEERTS</v>
          </cell>
          <cell r="E3122" t="str">
            <v xml:space="preserve">Élodie </v>
          </cell>
          <cell r="F3122" t="str">
            <v>12"48</v>
          </cell>
          <cell r="L3122">
            <v>18</v>
          </cell>
        </row>
        <row r="3134">
          <cell r="D3134" t="str">
            <v>RASIER</v>
          </cell>
          <cell r="E3134" t="str">
            <v xml:space="preserve"> Laurence</v>
          </cell>
          <cell r="F3134" t="str">
            <v>19"6</v>
          </cell>
          <cell r="L3134">
            <v>93</v>
          </cell>
        </row>
        <row r="3141">
          <cell r="D3141" t="str">
            <v>WEERTS</v>
          </cell>
          <cell r="E3141" t="str">
            <v>Élodie</v>
          </cell>
          <cell r="F3141" t="str">
            <v>25"34</v>
          </cell>
          <cell r="L3141">
            <v>18</v>
          </cell>
        </row>
        <row r="3153">
          <cell r="D3153" t="str">
            <v>WEERTS</v>
          </cell>
          <cell r="E3153" t="str">
            <v>Élodie</v>
          </cell>
          <cell r="F3153" t="str">
            <v>40"72</v>
          </cell>
          <cell r="L3153">
            <v>19</v>
          </cell>
        </row>
        <row r="3164">
          <cell r="D3164" t="str">
            <v>VIOLLE</v>
          </cell>
          <cell r="E3164" t="str">
            <v>Chloé</v>
          </cell>
          <cell r="F3164" t="str">
            <v>57"54</v>
          </cell>
          <cell r="L3164">
            <v>23</v>
          </cell>
        </row>
        <row r="3176">
          <cell r="D3176" t="str">
            <v>DE CONINCK</v>
          </cell>
          <cell r="E3176" t="str">
            <v>Gaëlle</v>
          </cell>
          <cell r="F3176" t="str">
            <v>2'04"31</v>
          </cell>
          <cell r="L3176">
            <v>21</v>
          </cell>
        </row>
        <row r="3188">
          <cell r="D3188" t="str">
            <v>BALANCIER</v>
          </cell>
          <cell r="E3188" t="str">
            <v>Sarah</v>
          </cell>
          <cell r="F3188" t="str">
            <v>3'09"84</v>
          </cell>
          <cell r="L3188">
            <v>4</v>
          </cell>
        </row>
        <row r="3199">
          <cell r="D3199" t="str">
            <v>KRAMER</v>
          </cell>
          <cell r="E3199" t="str">
            <v>Maureen</v>
          </cell>
          <cell r="F3199" t="str">
            <v>4'45"00</v>
          </cell>
          <cell r="L3199">
            <v>18</v>
          </cell>
        </row>
        <row r="3211">
          <cell r="D3211" t="str">
            <v>BALANCIER</v>
          </cell>
          <cell r="E3211" t="str">
            <v>Sarah</v>
          </cell>
          <cell r="F3211" t="str">
            <v>5'33"11</v>
          </cell>
          <cell r="L3211">
            <v>4</v>
          </cell>
        </row>
        <row r="3220">
          <cell r="D3220" t="str">
            <v>BALANCIER</v>
          </cell>
          <cell r="E3220" t="str">
            <v>Sarah</v>
          </cell>
          <cell r="F3220" t="str">
            <v>7'04"68</v>
          </cell>
          <cell r="L3220">
            <v>6</v>
          </cell>
        </row>
        <row r="3224">
          <cell r="D3224" t="str">
            <v>KRAMER</v>
          </cell>
          <cell r="E3224" t="str">
            <v>Maureen</v>
          </cell>
          <cell r="F3224" t="str">
            <v>9'57"01</v>
          </cell>
          <cell r="L3224">
            <v>18</v>
          </cell>
        </row>
        <row r="3236">
          <cell r="D3236" t="str">
            <v>KRAMER</v>
          </cell>
          <cell r="E3236" t="str">
            <v>Maureen</v>
          </cell>
          <cell r="F3236" t="str">
            <v>17'16"61</v>
          </cell>
          <cell r="L3236">
            <v>18</v>
          </cell>
        </row>
        <row r="3247">
          <cell r="D3247" t="str">
            <v>KRAMER</v>
          </cell>
          <cell r="E3247" t="str">
            <v>Maureen</v>
          </cell>
          <cell r="F3247" t="str">
            <v>35'43"27</v>
          </cell>
          <cell r="L3247">
            <v>19</v>
          </cell>
        </row>
        <row r="3253">
          <cell r="D3253" t="str">
            <v>JACQUEMIN</v>
          </cell>
          <cell r="E3253" t="str">
            <v xml:space="preserve"> Nadine</v>
          </cell>
          <cell r="F3253" t="str">
            <v xml:space="preserve">14.048 m </v>
          </cell>
          <cell r="L3253">
            <v>95</v>
          </cell>
        </row>
        <row r="3260">
          <cell r="D3260" t="str">
            <v>THIRIFAYS</v>
          </cell>
          <cell r="E3260" t="str">
            <v>Delphine</v>
          </cell>
          <cell r="F3260" t="str">
            <v>3h02'33</v>
          </cell>
          <cell r="L3260">
            <v>21</v>
          </cell>
        </row>
        <row r="3265">
          <cell r="D3265" t="str">
            <v>JACQUEMIN</v>
          </cell>
          <cell r="E3265" t="str">
            <v xml:space="preserve"> Nadine</v>
          </cell>
          <cell r="F3265" t="str">
            <v>4 h 40'36"</v>
          </cell>
          <cell r="L3265">
            <v>95</v>
          </cell>
        </row>
        <row r="3267">
          <cell r="D3267"/>
          <cell r="E3267"/>
        </row>
        <row r="3268">
          <cell r="D3268" t="str">
            <v>WUIDARD</v>
          </cell>
          <cell r="E3268" t="str">
            <v xml:space="preserve"> Vinciane</v>
          </cell>
          <cell r="F3268" t="str">
            <v>14"55</v>
          </cell>
          <cell r="L3268">
            <v>95</v>
          </cell>
        </row>
        <row r="3280">
          <cell r="D3280" t="str">
            <v>VIOLLE</v>
          </cell>
          <cell r="E3280" t="str">
            <v>Chloé</v>
          </cell>
          <cell r="F3280" t="str">
            <v>62"42</v>
          </cell>
          <cell r="L3280">
            <v>23</v>
          </cell>
        </row>
        <row r="3286">
          <cell r="D3286" t="str">
            <v>LETE</v>
          </cell>
          <cell r="E3286" t="str">
            <v xml:space="preserve"> Céline</v>
          </cell>
          <cell r="F3286" t="str">
            <v>3 m 80</v>
          </cell>
          <cell r="L3286">
            <v>1</v>
          </cell>
        </row>
        <row r="3294">
          <cell r="D3294" t="str">
            <v>WUIDARD</v>
          </cell>
          <cell r="E3294" t="str">
            <v xml:space="preserve"> Vinciane</v>
          </cell>
          <cell r="F3294" t="str">
            <v>1 m 76</v>
          </cell>
          <cell r="L3294">
            <v>94</v>
          </cell>
        </row>
        <row r="3306">
          <cell r="D3306" t="str">
            <v>WUIDARD</v>
          </cell>
          <cell r="E3306" t="str">
            <v xml:space="preserve"> Vinciane</v>
          </cell>
          <cell r="F3306" t="str">
            <v>5 m 88</v>
          </cell>
          <cell r="L3306">
            <v>95</v>
          </cell>
        </row>
        <row r="3322">
          <cell r="D3322" t="str">
            <v>RASIER</v>
          </cell>
          <cell r="E3322" t="str">
            <v xml:space="preserve"> Laurence</v>
          </cell>
          <cell r="F3322" t="str">
            <v>11 m 91</v>
          </cell>
          <cell r="L3322">
            <v>93</v>
          </cell>
        </row>
        <row r="3329">
          <cell r="D3329" t="str">
            <v>WUIDARD</v>
          </cell>
          <cell r="E3329" t="str">
            <v xml:space="preserve"> Ariane</v>
          </cell>
          <cell r="F3329" t="str">
            <v>10 m 57</v>
          </cell>
          <cell r="L3329">
            <v>1</v>
          </cell>
        </row>
        <row r="3341">
          <cell r="D3341" t="str">
            <v>RASIER</v>
          </cell>
          <cell r="E3341" t="str">
            <v xml:space="preserve"> Pascale</v>
          </cell>
          <cell r="F3341" t="str">
            <v>41 m 04</v>
          </cell>
          <cell r="L3341">
            <v>96</v>
          </cell>
        </row>
        <row r="3353">
          <cell r="D3353" t="str">
            <v>WUIDARD</v>
          </cell>
          <cell r="E3353" t="str">
            <v xml:space="preserve"> Vinciane</v>
          </cell>
          <cell r="F3353" t="str">
            <v>35 m 80</v>
          </cell>
          <cell r="L3353">
            <v>96</v>
          </cell>
        </row>
        <row r="3365">
          <cell r="D3365" t="str">
            <v>MENTEN</v>
          </cell>
          <cell r="E3365" t="str">
            <v>Catherine</v>
          </cell>
          <cell r="F3365" t="str">
            <v>31 m 49</v>
          </cell>
          <cell r="L3365">
            <v>10</v>
          </cell>
        </row>
        <row r="3369">
          <cell r="D3369" t="str">
            <v>WUIDARD</v>
          </cell>
          <cell r="E3369" t="str">
            <v xml:space="preserve"> Vinciane</v>
          </cell>
          <cell r="F3369" t="str">
            <v>3251 Pts</v>
          </cell>
          <cell r="L3369">
            <v>96</v>
          </cell>
        </row>
        <row r="3372">
          <cell r="D3372" t="str">
            <v>WUIDARD</v>
          </cell>
          <cell r="E3372" t="str">
            <v xml:space="preserve"> Vinciane</v>
          </cell>
          <cell r="F3372" t="str">
            <v>4990 pts</v>
          </cell>
          <cell r="L3372">
            <v>94</v>
          </cell>
        </row>
        <row r="3373">
          <cell r="D3373"/>
          <cell r="E3373"/>
        </row>
        <row r="3384">
          <cell r="D3384" t="str">
            <v>Gathot J, Violle C, Nihant L, Weerts E</v>
          </cell>
          <cell r="F3384" t="str">
            <v>49"79</v>
          </cell>
          <cell r="L3384">
            <v>18</v>
          </cell>
        </row>
        <row r="3390">
          <cell r="D3390" t="str">
            <v>Rans A, Violle C, Frans V, Jennes E</v>
          </cell>
          <cell r="F3390" t="str">
            <v>1'44"97</v>
          </cell>
          <cell r="L3390">
            <v>22</v>
          </cell>
        </row>
        <row r="3395">
          <cell r="D3395" t="str">
            <v>Violle C, Frans E, Frans V, Ernst J</v>
          </cell>
          <cell r="F3395" t="str">
            <v>4'05"27</v>
          </cell>
          <cell r="L3395">
            <v>22</v>
          </cell>
        </row>
        <row r="3401">
          <cell r="D3401" t="str">
            <v>Sabbe, Crielaard, Dethier, Corman</v>
          </cell>
          <cell r="E3401"/>
          <cell r="F3401" t="str">
            <v>9'54"89</v>
          </cell>
          <cell r="L3401">
            <v>15</v>
          </cell>
        </row>
        <row r="3410">
          <cell r="D3410" t="str">
            <v>CHABABE</v>
          </cell>
          <cell r="E3410" t="str">
            <v>Larbi</v>
          </cell>
          <cell r="F3410" t="str">
            <v>12"14</v>
          </cell>
          <cell r="L3410">
            <v>8</v>
          </cell>
        </row>
        <row r="3417">
          <cell r="D3417" t="str">
            <v>CHABABE</v>
          </cell>
          <cell r="E3417" t="str">
            <v>Larbi</v>
          </cell>
          <cell r="F3417" t="str">
            <v>23"90</v>
          </cell>
          <cell r="L3417">
            <v>8</v>
          </cell>
        </row>
        <row r="3426">
          <cell r="D3426" t="str">
            <v>FICHER</v>
          </cell>
          <cell r="E3426" t="str">
            <v>Pierre</v>
          </cell>
          <cell r="F3426" t="str">
            <v>40"00</v>
          </cell>
          <cell r="L3426">
            <v>17</v>
          </cell>
        </row>
        <row r="3429">
          <cell r="D3429" t="str">
            <v>CHABABE</v>
          </cell>
          <cell r="E3429" t="str">
            <v>Larbi</v>
          </cell>
          <cell r="F3429" t="str">
            <v>52"51</v>
          </cell>
          <cell r="L3429">
            <v>9</v>
          </cell>
        </row>
        <row r="3436">
          <cell r="D3436" t="str">
            <v>CHABABE</v>
          </cell>
          <cell r="E3436" t="str">
            <v>Larbi</v>
          </cell>
          <cell r="F3436" t="str">
            <v>1'58"02</v>
          </cell>
          <cell r="L3436">
            <v>9</v>
          </cell>
        </row>
        <row r="3447">
          <cell r="D3447" t="str">
            <v>FICHER</v>
          </cell>
          <cell r="E3447" t="str">
            <v xml:space="preserve">Pierre </v>
          </cell>
          <cell r="F3447" t="str">
            <v>2'39"87</v>
          </cell>
          <cell r="L3447">
            <v>18</v>
          </cell>
        </row>
        <row r="3452">
          <cell r="D3452" t="str">
            <v>FICHER</v>
          </cell>
          <cell r="E3452" t="str">
            <v>Pierre</v>
          </cell>
          <cell r="F3452" t="str">
            <v>4'16"77</v>
          </cell>
          <cell r="L3452">
            <v>18</v>
          </cell>
        </row>
        <row r="3464">
          <cell r="D3464" t="str">
            <v>FICHER</v>
          </cell>
          <cell r="E3464" t="str">
            <v>Pierre</v>
          </cell>
          <cell r="F3464" t="str">
            <v>4'43"02</v>
          </cell>
          <cell r="L3464">
            <v>17</v>
          </cell>
        </row>
        <row r="3469">
          <cell r="D3469" t="str">
            <v>PIERRON</v>
          </cell>
          <cell r="E3469" t="str">
            <v>Olivier</v>
          </cell>
          <cell r="F3469" t="str">
            <v>9'06"47</v>
          </cell>
          <cell r="L3469">
            <v>17</v>
          </cell>
        </row>
        <row r="3481">
          <cell r="D3481" t="str">
            <v>BAAR</v>
          </cell>
          <cell r="E3481" t="str">
            <v xml:space="preserve"> Pierre</v>
          </cell>
          <cell r="F3481" t="str">
            <v>15'54"1</v>
          </cell>
          <cell r="L3481">
            <v>0</v>
          </cell>
        </row>
        <row r="3497">
          <cell r="D3497" t="str">
            <v>JOB</v>
          </cell>
          <cell r="E3497" t="str">
            <v>Didier</v>
          </cell>
          <cell r="F3497" t="str">
            <v>31'22"80</v>
          </cell>
          <cell r="L3497">
            <v>5</v>
          </cell>
        </row>
        <row r="3509">
          <cell r="D3509" t="str">
            <v>PAULY</v>
          </cell>
          <cell r="E3509" t="str">
            <v>Michel</v>
          </cell>
          <cell r="F3509" t="str">
            <v>16.560 m</v>
          </cell>
          <cell r="L3509">
            <v>7</v>
          </cell>
        </row>
        <row r="3520">
          <cell r="D3520" t="str">
            <v>BAAR</v>
          </cell>
          <cell r="E3520" t="str">
            <v xml:space="preserve"> Pierre</v>
          </cell>
          <cell r="F3520" t="str">
            <v>2hr27'47"</v>
          </cell>
          <cell r="L3520">
            <v>98</v>
          </cell>
        </row>
        <row r="3532">
          <cell r="D3532" t="str">
            <v>VIAENE</v>
          </cell>
          <cell r="E3532" t="str">
            <v xml:space="preserve"> Bernard</v>
          </cell>
          <cell r="F3532" t="str">
            <v>4 h 20.21</v>
          </cell>
          <cell r="L3532">
            <v>95</v>
          </cell>
        </row>
        <row r="3538">
          <cell r="D3538" t="str">
            <v>RENKIN</v>
          </cell>
          <cell r="E3538" t="str">
            <v>Jean-Paul</v>
          </cell>
          <cell r="F3538" t="str">
            <v>18"97</v>
          </cell>
          <cell r="L3538">
            <v>20</v>
          </cell>
        </row>
        <row r="3543">
          <cell r="D3543" t="str">
            <v>FICHER</v>
          </cell>
          <cell r="E3543" t="str">
            <v>Pierre</v>
          </cell>
          <cell r="F3543" t="str">
            <v>64"94</v>
          </cell>
          <cell r="L3543">
            <v>18</v>
          </cell>
        </row>
        <row r="3546">
          <cell r="D3546" t="str">
            <v>COLLARD</v>
          </cell>
          <cell r="E3546" t="str">
            <v>Serge</v>
          </cell>
          <cell r="F3546" t="str">
            <v>5 m 26</v>
          </cell>
          <cell r="L3546">
            <v>15</v>
          </cell>
        </row>
        <row r="3558">
          <cell r="D3558" t="str">
            <v>PLUNUS</v>
          </cell>
          <cell r="E3558" t="str">
            <v>David</v>
          </cell>
          <cell r="F3558" t="str">
            <v>1 m 63</v>
          </cell>
          <cell r="L3558">
            <v>17</v>
          </cell>
        </row>
        <row r="3564">
          <cell r="D3564" t="str">
            <v>RENKIN</v>
          </cell>
          <cell r="E3564" t="str">
            <v>Jean-Paul</v>
          </cell>
          <cell r="F3564" t="str">
            <v>3 m 80</v>
          </cell>
          <cell r="L3564">
            <v>19</v>
          </cell>
        </row>
        <row r="3569">
          <cell r="D3569" t="str">
            <v>PEROMET</v>
          </cell>
          <cell r="E3569" t="str">
            <v xml:space="preserve"> Daniel  </v>
          </cell>
          <cell r="F3569" t="str">
            <v>12 m 01</v>
          </cell>
          <cell r="L3569">
            <v>95</v>
          </cell>
        </row>
        <row r="3580">
          <cell r="D3580" t="str">
            <v>SCHUMACHER</v>
          </cell>
          <cell r="E3580" t="str">
            <v>Marcel</v>
          </cell>
          <cell r="F3580" t="str">
            <v>10 m 41</v>
          </cell>
          <cell r="L3580">
            <v>8</v>
          </cell>
        </row>
        <row r="3585">
          <cell r="D3585" t="str">
            <v>PEROMET</v>
          </cell>
          <cell r="E3585" t="str">
            <v xml:space="preserve"> Daniel     </v>
          </cell>
          <cell r="F3585" t="str">
            <v>38 m 72</v>
          </cell>
          <cell r="L3585">
            <v>95</v>
          </cell>
        </row>
        <row r="3595">
          <cell r="D3595" t="str">
            <v>SCHUMACHER</v>
          </cell>
          <cell r="E3595" t="str">
            <v>Marcel</v>
          </cell>
          <cell r="F3595" t="str">
            <v>32 m 24</v>
          </cell>
          <cell r="L3595">
            <v>10</v>
          </cell>
        </row>
        <row r="3601">
          <cell r="D3601" t="str">
            <v>CRETS</v>
          </cell>
          <cell r="E3601" t="str">
            <v>Samuel</v>
          </cell>
          <cell r="L3601">
            <v>16</v>
          </cell>
        </row>
        <row r="3612">
          <cell r="D3612" t="str">
            <v>SCHUMACHER</v>
          </cell>
          <cell r="E3612" t="str">
            <v>Marcel</v>
          </cell>
          <cell r="F3612" t="str">
            <v>33 m 48</v>
          </cell>
          <cell r="L3612">
            <v>8</v>
          </cell>
        </row>
        <row r="3621">
          <cell r="D3621" t="str">
            <v>QUALIZZA</v>
          </cell>
          <cell r="E3621" t="str">
            <v>David</v>
          </cell>
          <cell r="F3621" t="str">
            <v>30 m 64</v>
          </cell>
          <cell r="L3621">
            <v>99</v>
          </cell>
        </row>
        <row r="3627">
          <cell r="D3627" t="str">
            <v>RENKIN</v>
          </cell>
          <cell r="E3627" t="str">
            <v>Jean-Paul</v>
          </cell>
          <cell r="F3627" t="str">
            <v>34 m 44</v>
          </cell>
          <cell r="L3627">
            <v>19</v>
          </cell>
        </row>
        <row r="3632">
          <cell r="D3632" t="str">
            <v>RENKIN</v>
          </cell>
          <cell r="E3632" t="str">
            <v>Jean-Paul</v>
          </cell>
          <cell r="F3632" t="str">
            <v>11 m 96</v>
          </cell>
          <cell r="L3632">
            <v>19</v>
          </cell>
        </row>
        <row r="3637">
          <cell r="D3637" t="str">
            <v>PLUNUS</v>
          </cell>
          <cell r="E3637" t="str">
            <v>David</v>
          </cell>
          <cell r="F3637" t="str">
            <v>2159 Pts</v>
          </cell>
          <cell r="L3637">
            <v>20</v>
          </cell>
        </row>
        <row r="3638">
          <cell r="D3638"/>
          <cell r="E3638"/>
          <cell r="F3638"/>
          <cell r="L3638">
            <v>98</v>
          </cell>
        </row>
        <row r="3642">
          <cell r="D3642" t="str">
            <v>RENKIN</v>
          </cell>
          <cell r="E3642" t="str">
            <v>Jean-Paul</v>
          </cell>
          <cell r="F3642" t="str">
            <v>5300 pts</v>
          </cell>
          <cell r="L3642">
            <v>20</v>
          </cell>
        </row>
        <row r="3647">
          <cell r="D3647" t="str">
            <v>RENKIN</v>
          </cell>
          <cell r="E3647" t="str">
            <v>Jean-Paul</v>
          </cell>
          <cell r="F3647" t="str">
            <v>2358 pts</v>
          </cell>
          <cell r="L3647">
            <v>19</v>
          </cell>
        </row>
        <row r="3650">
          <cell r="D3650"/>
          <cell r="E3650"/>
          <cell r="F3650" t="str">
            <v>3'59"27</v>
          </cell>
          <cell r="L3650">
            <v>17</v>
          </cell>
        </row>
        <row r="3665">
          <cell r="D3665" t="str">
            <v>HUYNEN</v>
          </cell>
          <cell r="E3665" t="str">
            <v>Céline</v>
          </cell>
          <cell r="F3665" t="str">
            <v>13"54</v>
          </cell>
          <cell r="L3665">
            <v>24</v>
          </cell>
        </row>
        <row r="3671">
          <cell r="D3671" t="str">
            <v>HUYNEN</v>
          </cell>
          <cell r="E3671" t="str">
            <v>Céline</v>
          </cell>
          <cell r="F3671" t="str">
            <v>29"00</v>
          </cell>
          <cell r="L3671">
            <v>24</v>
          </cell>
        </row>
        <row r="3676">
          <cell r="D3676" t="str">
            <v>HUYNEN</v>
          </cell>
          <cell r="E3676" t="str">
            <v>Céline</v>
          </cell>
          <cell r="F3676" t="str">
            <v>68"37</v>
          </cell>
          <cell r="L3676">
            <v>23</v>
          </cell>
        </row>
        <row r="3681">
          <cell r="D3681" t="str">
            <v>HUYNEN</v>
          </cell>
          <cell r="E3681" t="str">
            <v>Céline</v>
          </cell>
          <cell r="F3681" t="str">
            <v>2'55"11</v>
          </cell>
          <cell r="L3681">
            <v>24</v>
          </cell>
        </row>
        <row r="3687">
          <cell r="D3687" t="str">
            <v>VIAENE</v>
          </cell>
          <cell r="E3687" t="str">
            <v xml:space="preserve"> Geneviève</v>
          </cell>
          <cell r="F3687" t="str">
            <v>5'23"32</v>
          </cell>
          <cell r="L3687">
            <v>89</v>
          </cell>
        </row>
        <row r="3696">
          <cell r="D3696" t="str">
            <v>FREDERICH</v>
          </cell>
          <cell r="E3696" t="str">
            <v xml:space="preserve"> Dominique</v>
          </cell>
          <cell r="F3696" t="str">
            <v>7'22"04</v>
          </cell>
          <cell r="L3696">
            <v>0</v>
          </cell>
        </row>
        <row r="3700">
          <cell r="D3700" t="str">
            <v>FREDERICH</v>
          </cell>
          <cell r="E3700" t="str">
            <v xml:space="preserve"> Dominique</v>
          </cell>
          <cell r="F3700" t="str">
            <v>11'10"9</v>
          </cell>
        </row>
        <row r="3707">
          <cell r="D3707" t="str">
            <v>FODOR</v>
          </cell>
          <cell r="E3707" t="str">
            <v xml:space="preserve"> Judith</v>
          </cell>
          <cell r="F3707" t="str">
            <v>20'30"51</v>
          </cell>
          <cell r="L3707">
            <v>96</v>
          </cell>
        </row>
        <row r="3712">
          <cell r="D3712" t="str">
            <v>VIAENE</v>
          </cell>
          <cell r="E3712" t="str">
            <v xml:space="preserve"> Geneviève</v>
          </cell>
          <cell r="F3712" t="str">
            <v>43'11"40</v>
          </cell>
          <cell r="L3712">
            <v>94</v>
          </cell>
        </row>
        <row r="3715">
          <cell r="D3715" t="str">
            <v>VIAENE</v>
          </cell>
          <cell r="E3715" t="str">
            <v xml:space="preserve"> Geneviève</v>
          </cell>
          <cell r="F3715" t="str">
            <v>3hr23'25"</v>
          </cell>
          <cell r="L3715">
            <v>93</v>
          </cell>
        </row>
        <row r="3721">
          <cell r="D3721" t="str">
            <v>CORNIL</v>
          </cell>
          <cell r="E3721" t="str">
            <v xml:space="preserve"> Claude</v>
          </cell>
          <cell r="F3721" t="str">
            <v>4 h 42'35"</v>
          </cell>
          <cell r="L3721">
            <v>95</v>
          </cell>
        </row>
        <row r="3724">
          <cell r="D3724" t="str">
            <v>HUYNEN</v>
          </cell>
          <cell r="E3724" t="str">
            <v>Céline</v>
          </cell>
          <cell r="F3724" t="str">
            <v>16"85</v>
          </cell>
          <cell r="L3724">
            <v>24</v>
          </cell>
        </row>
        <row r="3729">
          <cell r="D3729" t="str">
            <v>PLUNUS</v>
          </cell>
          <cell r="E3729" t="str">
            <v>Séverine</v>
          </cell>
          <cell r="F3729" t="str">
            <v>3 m 42</v>
          </cell>
          <cell r="L3729">
            <v>17</v>
          </cell>
        </row>
        <row r="3734">
          <cell r="D3734" t="str">
            <v>HUYNEN</v>
          </cell>
          <cell r="E3734" t="str">
            <v>Céline</v>
          </cell>
          <cell r="F3734" t="str">
            <v>4 m 69</v>
          </cell>
          <cell r="L3734">
            <v>24</v>
          </cell>
        </row>
        <row r="3739">
          <cell r="D3739" t="str">
            <v>HUYNEN</v>
          </cell>
          <cell r="E3739" t="str">
            <v>Céline</v>
          </cell>
          <cell r="F3739" t="str">
            <v>1 m 21</v>
          </cell>
          <cell r="L3739">
            <v>24</v>
          </cell>
        </row>
        <row r="3745">
          <cell r="D3745" t="str">
            <v>WUIDARD</v>
          </cell>
          <cell r="E3745" t="str">
            <v>Vinciane</v>
          </cell>
          <cell r="F3745" t="str">
            <v>9 m 39</v>
          </cell>
          <cell r="L3745">
            <v>11</v>
          </cell>
        </row>
        <row r="3757">
          <cell r="D3757" t="str">
            <v>WUIDARD</v>
          </cell>
          <cell r="E3757" t="str">
            <v>Vinciane</v>
          </cell>
          <cell r="F3757" t="str">
            <v>29 m 79</v>
          </cell>
          <cell r="L3757">
            <v>10</v>
          </cell>
        </row>
        <row r="3763">
          <cell r="D3763" t="str">
            <v>WUIDARD</v>
          </cell>
          <cell r="E3763" t="str">
            <v>Vinciane</v>
          </cell>
          <cell r="F3763" t="str">
            <v>28 m 59</v>
          </cell>
          <cell r="L3763">
            <v>11</v>
          </cell>
        </row>
        <row r="3774">
          <cell r="D3774" t="str">
            <v>MENTEN</v>
          </cell>
          <cell r="E3774" t="str">
            <v>Catherine</v>
          </cell>
          <cell r="F3774" t="str">
            <v>24 m 44</v>
          </cell>
          <cell r="L3774">
            <v>19</v>
          </cell>
        </row>
        <row r="3777">
          <cell r="D3777" t="str">
            <v>Menten C, Wouters C, Plunus S, Pirlot A,</v>
          </cell>
          <cell r="E3777"/>
          <cell r="F3777" t="str">
            <v>67"03</v>
          </cell>
          <cell r="L3777">
            <v>19</v>
          </cell>
        </row>
        <row r="3780">
          <cell r="D3780" t="str">
            <v>HUYNEN</v>
          </cell>
          <cell r="E3780" t="str">
            <v>Céline</v>
          </cell>
          <cell r="F3780" t="str">
            <v>3089 pts</v>
          </cell>
          <cell r="L3780">
            <v>24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IV3846"/>
  <sheetViews>
    <sheetView tabSelected="1" zoomScaleNormal="100" zoomScaleSheetLayoutView="100" workbookViewId="0">
      <selection activeCell="E3790" sqref="E3790"/>
    </sheetView>
  </sheetViews>
  <sheetFormatPr defaultColWidth="11.44140625" defaultRowHeight="13.2" x14ac:dyDescent="0.25"/>
  <cols>
    <col min="1" max="1" width="2.6640625" customWidth="1"/>
    <col min="2" max="2" width="3" style="1" customWidth="1"/>
    <col min="3" max="3" width="5.5546875" style="1" customWidth="1"/>
    <col min="4" max="4" width="15.6640625" style="1" customWidth="1"/>
    <col min="5" max="5" width="12.6640625" style="1" customWidth="1"/>
    <col min="6" max="6" width="9.6640625" style="1" customWidth="1"/>
    <col min="7" max="7" width="1.6640625" style="1" customWidth="1"/>
    <col min="8" max="8" width="2.6640625" style="1" customWidth="1"/>
    <col min="9" max="9" width="17.33203125" style="1" customWidth="1"/>
    <col min="10" max="10" width="12.6640625" style="1" customWidth="1"/>
    <col min="11" max="11" width="8.6640625" style="1" customWidth="1"/>
    <col min="12" max="12" width="4.6640625" style="128" customWidth="1"/>
    <col min="13" max="13" width="11.44140625" style="128"/>
  </cols>
  <sheetData>
    <row r="1" spans="2:13" ht="27.75" customHeight="1" thickBot="1" x14ac:dyDescent="0.45">
      <c r="E1" s="125" t="s">
        <v>4130</v>
      </c>
      <c r="F1" s="126"/>
      <c r="G1" s="126"/>
      <c r="H1" s="126"/>
      <c r="I1" s="126"/>
      <c r="J1" s="127"/>
    </row>
    <row r="3" spans="2:13" ht="9.75" customHeight="1" thickBot="1" x14ac:dyDescent="0.3"/>
    <row r="4" spans="2:13" ht="21" thickBot="1" x14ac:dyDescent="0.4">
      <c r="F4" s="129" t="s">
        <v>1043</v>
      </c>
      <c r="G4" s="130"/>
      <c r="H4" s="130"/>
      <c r="I4" s="131"/>
      <c r="L4" s="128">
        <v>25</v>
      </c>
    </row>
    <row r="5" spans="2:13" ht="13.8" thickBot="1" x14ac:dyDescent="0.3"/>
    <row r="6" spans="2:13" ht="16.2" thickBot="1" x14ac:dyDescent="0.35">
      <c r="D6" s="132">
        <v>2025</v>
      </c>
      <c r="E6" s="133"/>
      <c r="I6" s="132" t="s">
        <v>1044</v>
      </c>
      <c r="J6" s="133"/>
    </row>
    <row r="7" spans="2:13" ht="13.8" thickBot="1" x14ac:dyDescent="0.3">
      <c r="B7" s="134"/>
      <c r="C7" s="135"/>
      <c r="D7" s="135"/>
      <c r="E7" s="135"/>
      <c r="F7" s="136"/>
      <c r="H7" s="134"/>
      <c r="I7" s="135"/>
      <c r="J7" s="135"/>
      <c r="K7" s="135"/>
      <c r="L7" s="137"/>
    </row>
    <row r="8" spans="2:13" ht="15" customHeight="1" thickBot="1" x14ac:dyDescent="0.35">
      <c r="B8" s="138"/>
      <c r="C8" s="139" t="s">
        <v>1045</v>
      </c>
      <c r="D8" s="140"/>
      <c r="F8" s="141" t="s">
        <v>3132</v>
      </c>
      <c r="H8" s="138"/>
      <c r="I8" s="139" t="s">
        <v>1045</v>
      </c>
      <c r="L8" s="142">
        <f>L4</f>
        <v>25</v>
      </c>
    </row>
    <row r="9" spans="2:13" ht="13.8" x14ac:dyDescent="0.3">
      <c r="B9" s="138"/>
      <c r="C9" s="2" t="s">
        <v>1046</v>
      </c>
      <c r="D9" s="3" t="s">
        <v>1047</v>
      </c>
      <c r="E9" s="3" t="s">
        <v>796</v>
      </c>
      <c r="F9" s="143" t="s">
        <v>797</v>
      </c>
      <c r="H9" s="138">
        <v>1</v>
      </c>
      <c r="I9" s="1" t="s">
        <v>1047</v>
      </c>
      <c r="J9" s="1" t="s">
        <v>1048</v>
      </c>
      <c r="K9" s="6" t="s">
        <v>3385</v>
      </c>
      <c r="L9" s="144">
        <v>0</v>
      </c>
    </row>
    <row r="10" spans="2:13" x14ac:dyDescent="0.25">
      <c r="B10" s="138"/>
      <c r="F10" s="145"/>
      <c r="H10" s="138">
        <v>2</v>
      </c>
      <c r="I10" s="1" t="s">
        <v>1373</v>
      </c>
      <c r="J10" s="1" t="s">
        <v>1717</v>
      </c>
      <c r="K10" s="6" t="s">
        <v>3386</v>
      </c>
      <c r="L10" s="144">
        <v>7</v>
      </c>
    </row>
    <row r="11" spans="2:13" x14ac:dyDescent="0.25">
      <c r="B11" s="184">
        <v>1</v>
      </c>
      <c r="C11" s="5"/>
      <c r="D11" s="1" t="s">
        <v>4167</v>
      </c>
      <c r="E11" s="1" t="s">
        <v>3685</v>
      </c>
      <c r="F11" s="145" t="s">
        <v>4813</v>
      </c>
      <c r="H11" s="138">
        <v>3</v>
      </c>
      <c r="I11" s="1" t="s">
        <v>1049</v>
      </c>
      <c r="J11" s="1" t="s">
        <v>1050</v>
      </c>
      <c r="K11" s="146" t="s">
        <v>2685</v>
      </c>
      <c r="L11" s="142">
        <v>94</v>
      </c>
    </row>
    <row r="12" spans="2:13" x14ac:dyDescent="0.25">
      <c r="B12" s="184">
        <v>2</v>
      </c>
      <c r="C12" s="5"/>
      <c r="D12" s="1" t="s">
        <v>127</v>
      </c>
      <c r="E12" s="1" t="s">
        <v>3874</v>
      </c>
      <c r="F12" s="145" t="s">
        <v>4814</v>
      </c>
      <c r="H12" s="138">
        <v>4</v>
      </c>
      <c r="I12" s="1" t="s">
        <v>916</v>
      </c>
      <c r="J12" s="1" t="s">
        <v>1987</v>
      </c>
      <c r="K12" s="6" t="s">
        <v>2681</v>
      </c>
      <c r="L12" s="144">
        <v>14</v>
      </c>
    </row>
    <row r="13" spans="2:13" x14ac:dyDescent="0.25">
      <c r="B13" s="184">
        <v>3</v>
      </c>
      <c r="C13" s="5"/>
      <c r="D13" s="1" t="s">
        <v>4265</v>
      </c>
      <c r="E13" s="1" t="s">
        <v>4266</v>
      </c>
      <c r="F13" s="145" t="s">
        <v>10</v>
      </c>
      <c r="H13" s="138">
        <v>5</v>
      </c>
      <c r="I13" s="1" t="s">
        <v>1052</v>
      </c>
      <c r="J13" s="1" t="s">
        <v>1053</v>
      </c>
      <c r="K13" s="148" t="s">
        <v>2680</v>
      </c>
      <c r="L13" s="142">
        <v>95</v>
      </c>
    </row>
    <row r="14" spans="2:13" x14ac:dyDescent="0.25">
      <c r="B14" s="184">
        <v>4</v>
      </c>
      <c r="C14" s="5"/>
      <c r="D14" s="1" t="s">
        <v>3705</v>
      </c>
      <c r="E14" s="1" t="s">
        <v>485</v>
      </c>
      <c r="F14" s="145" t="s">
        <v>4815</v>
      </c>
      <c r="H14" s="138">
        <v>5</v>
      </c>
      <c r="I14" s="1" t="s">
        <v>1056</v>
      </c>
      <c r="J14" s="1" t="s">
        <v>1057</v>
      </c>
      <c r="K14" s="148" t="s">
        <v>2680</v>
      </c>
      <c r="L14" s="142">
        <v>96</v>
      </c>
    </row>
    <row r="15" spans="2:13" x14ac:dyDescent="0.25">
      <c r="B15" s="184">
        <v>5</v>
      </c>
      <c r="C15" s="5"/>
      <c r="D15" s="1" t="s">
        <v>4159</v>
      </c>
      <c r="E15" s="1" t="s">
        <v>1058</v>
      </c>
      <c r="F15" s="180" t="s">
        <v>4161</v>
      </c>
      <c r="H15" s="138">
        <v>7</v>
      </c>
      <c r="I15" s="1" t="s">
        <v>1273</v>
      </c>
      <c r="J15" s="1" t="s">
        <v>1735</v>
      </c>
      <c r="K15" s="148" t="s">
        <v>2682</v>
      </c>
      <c r="L15" s="144">
        <v>5</v>
      </c>
    </row>
    <row r="16" spans="2:13" x14ac:dyDescent="0.25">
      <c r="B16" s="184">
        <v>6</v>
      </c>
      <c r="C16" s="5"/>
      <c r="D16" s="1" t="s">
        <v>4160</v>
      </c>
      <c r="E16" s="1" t="s">
        <v>3685</v>
      </c>
      <c r="F16" s="145" t="s">
        <v>4816</v>
      </c>
      <c r="H16" s="138">
        <v>8</v>
      </c>
      <c r="I16" s="1" t="s">
        <v>1059</v>
      </c>
      <c r="J16" s="1" t="s">
        <v>1060</v>
      </c>
      <c r="K16" s="148" t="s">
        <v>2683</v>
      </c>
      <c r="L16" s="142">
        <v>92</v>
      </c>
      <c r="M16"/>
    </row>
    <row r="17" spans="2:12" x14ac:dyDescent="0.25">
      <c r="B17" s="184">
        <v>7</v>
      </c>
      <c r="C17" s="5"/>
      <c r="D17" s="1" t="s">
        <v>1049</v>
      </c>
      <c r="E17" s="1" t="s">
        <v>4162</v>
      </c>
      <c r="F17" s="145" t="s">
        <v>85</v>
      </c>
      <c r="H17" s="138">
        <v>9</v>
      </c>
      <c r="I17" s="1" t="s">
        <v>2126</v>
      </c>
      <c r="J17" s="1" t="s">
        <v>1281</v>
      </c>
      <c r="K17" s="6" t="s">
        <v>2684</v>
      </c>
      <c r="L17" s="144">
        <v>14</v>
      </c>
    </row>
    <row r="18" spans="2:12" x14ac:dyDescent="0.25">
      <c r="B18" s="184">
        <v>8</v>
      </c>
      <c r="C18" s="5"/>
      <c r="D18" s="1" t="s">
        <v>4163</v>
      </c>
      <c r="E18" s="1" t="s">
        <v>485</v>
      </c>
      <c r="F18" s="180" t="s">
        <v>3021</v>
      </c>
      <c r="H18" s="138">
        <v>10</v>
      </c>
      <c r="I18" s="1" t="s">
        <v>2375</v>
      </c>
      <c r="J18" s="1" t="s">
        <v>2376</v>
      </c>
      <c r="K18" s="6" t="s">
        <v>2686</v>
      </c>
      <c r="L18" s="144">
        <v>16</v>
      </c>
    </row>
    <row r="19" spans="2:12" x14ac:dyDescent="0.25">
      <c r="B19" s="184">
        <v>9</v>
      </c>
      <c r="C19" s="5"/>
      <c r="D19" s="1" t="s">
        <v>4268</v>
      </c>
      <c r="E19" s="1" t="s">
        <v>1956</v>
      </c>
      <c r="F19" s="145" t="s">
        <v>4269</v>
      </c>
      <c r="H19" s="138">
        <v>10</v>
      </c>
      <c r="I19" s="1" t="s">
        <v>4167</v>
      </c>
      <c r="J19" s="1" t="s">
        <v>3685</v>
      </c>
      <c r="K19" s="6" t="s">
        <v>2686</v>
      </c>
      <c r="L19" s="144">
        <v>25</v>
      </c>
    </row>
    <row r="20" spans="2:12" x14ac:dyDescent="0.25">
      <c r="B20" s="184">
        <v>10</v>
      </c>
      <c r="C20" s="5"/>
      <c r="D20" s="1" t="s">
        <v>4164</v>
      </c>
      <c r="E20" s="1" t="s">
        <v>4165</v>
      </c>
      <c r="F20" s="180" t="s">
        <v>4166</v>
      </c>
      <c r="H20" s="138"/>
      <c r="K20" s="6"/>
      <c r="L20" s="144"/>
    </row>
    <row r="21" spans="2:12" ht="13.8" thickBot="1" x14ac:dyDescent="0.3">
      <c r="B21" s="138"/>
      <c r="D21" s="149"/>
      <c r="E21" s="149"/>
      <c r="F21" s="145"/>
      <c r="H21" s="138"/>
      <c r="J21" s="93"/>
      <c r="K21" s="93"/>
      <c r="L21" s="142"/>
    </row>
    <row r="22" spans="2:12" ht="15" customHeight="1" thickBot="1" x14ac:dyDescent="0.35">
      <c r="B22" s="138"/>
      <c r="C22" s="139" t="s">
        <v>2028</v>
      </c>
      <c r="D22" s="140"/>
      <c r="F22" s="141" t="s">
        <v>3214</v>
      </c>
      <c r="H22" s="138"/>
      <c r="I22" s="139" t="s">
        <v>2028</v>
      </c>
      <c r="J22" s="93" t="s">
        <v>2030</v>
      </c>
      <c r="K22"/>
      <c r="L22" s="142">
        <f>L4</f>
        <v>25</v>
      </c>
    </row>
    <row r="23" spans="2:12" ht="13.8" x14ac:dyDescent="0.3">
      <c r="B23" s="138"/>
      <c r="C23" s="2" t="s">
        <v>1046</v>
      </c>
      <c r="D23" s="3" t="s">
        <v>2375</v>
      </c>
      <c r="E23" s="3" t="s">
        <v>2376</v>
      </c>
      <c r="F23" s="150" t="s">
        <v>2526</v>
      </c>
      <c r="H23" s="138">
        <v>1</v>
      </c>
      <c r="I23" s="1" t="s">
        <v>2375</v>
      </c>
      <c r="J23" s="1" t="s">
        <v>2376</v>
      </c>
      <c r="K23" s="151" t="s">
        <v>2527</v>
      </c>
      <c r="L23" s="144">
        <v>16</v>
      </c>
    </row>
    <row r="24" spans="2:12" x14ac:dyDescent="0.25">
      <c r="B24" s="138"/>
      <c r="F24" s="141"/>
      <c r="H24" s="138">
        <v>2</v>
      </c>
      <c r="I24" s="1" t="s">
        <v>916</v>
      </c>
      <c r="J24" s="1" t="s">
        <v>1987</v>
      </c>
      <c r="K24" s="151" t="s">
        <v>2351</v>
      </c>
      <c r="L24" s="144">
        <v>14</v>
      </c>
    </row>
    <row r="25" spans="2:12" x14ac:dyDescent="0.25">
      <c r="B25" s="184">
        <v>1</v>
      </c>
      <c r="C25" s="5"/>
      <c r="D25" s="1" t="s">
        <v>4167</v>
      </c>
      <c r="E25" s="1" t="s">
        <v>3685</v>
      </c>
      <c r="F25" s="145" t="s">
        <v>4817</v>
      </c>
      <c r="H25" s="138">
        <v>3</v>
      </c>
      <c r="I25" s="1" t="s">
        <v>2096</v>
      </c>
      <c r="J25" s="1" t="s">
        <v>2097</v>
      </c>
      <c r="K25" s="6" t="s">
        <v>2101</v>
      </c>
      <c r="L25" s="144">
        <v>11</v>
      </c>
    </row>
    <row r="26" spans="2:12" x14ac:dyDescent="0.25">
      <c r="B26" s="184">
        <v>2</v>
      </c>
      <c r="C26" s="5"/>
      <c r="D26" s="1" t="s">
        <v>3705</v>
      </c>
      <c r="E26" s="1" t="s">
        <v>485</v>
      </c>
      <c r="F26" s="145" t="s">
        <v>4820</v>
      </c>
      <c r="H26" s="138">
        <v>4</v>
      </c>
      <c r="I26" s="1" t="s">
        <v>4167</v>
      </c>
      <c r="J26" s="1" t="s">
        <v>3685</v>
      </c>
      <c r="K26" s="6" t="s">
        <v>4818</v>
      </c>
      <c r="L26" s="144">
        <v>25</v>
      </c>
    </row>
    <row r="27" spans="2:12" x14ac:dyDescent="0.25">
      <c r="B27" s="184">
        <v>3</v>
      </c>
      <c r="C27" s="5"/>
      <c r="D27" s="1" t="s">
        <v>4265</v>
      </c>
      <c r="E27" s="1" t="s">
        <v>4266</v>
      </c>
      <c r="F27" s="145" t="s">
        <v>4270</v>
      </c>
      <c r="H27" s="138">
        <v>5</v>
      </c>
      <c r="I27" s="1" t="s">
        <v>2502</v>
      </c>
      <c r="J27" s="1" t="s">
        <v>2396</v>
      </c>
      <c r="K27" s="6" t="s">
        <v>2851</v>
      </c>
      <c r="L27" s="144">
        <v>17</v>
      </c>
    </row>
    <row r="28" spans="2:12" x14ac:dyDescent="0.25">
      <c r="B28" s="184">
        <v>4</v>
      </c>
      <c r="C28" s="5"/>
      <c r="D28" s="1" t="s">
        <v>127</v>
      </c>
      <c r="E28" s="1" t="s">
        <v>3874</v>
      </c>
      <c r="F28" s="180" t="s">
        <v>4819</v>
      </c>
      <c r="H28" s="138">
        <v>6</v>
      </c>
      <c r="I28" s="1" t="s">
        <v>3673</v>
      </c>
      <c r="J28" s="1" t="s">
        <v>3553</v>
      </c>
      <c r="K28" s="6" t="s">
        <v>3765</v>
      </c>
      <c r="L28" s="144">
        <v>23</v>
      </c>
    </row>
    <row r="29" spans="2:12" x14ac:dyDescent="0.25">
      <c r="B29" s="184">
        <v>5</v>
      </c>
      <c r="C29" s="5"/>
      <c r="D29" s="1" t="s">
        <v>4159</v>
      </c>
      <c r="E29" s="1" t="s">
        <v>1058</v>
      </c>
      <c r="F29" s="145" t="s">
        <v>4170</v>
      </c>
      <c r="H29" s="138">
        <v>7</v>
      </c>
      <c r="I29" s="1" t="s">
        <v>1373</v>
      </c>
      <c r="J29" s="1" t="s">
        <v>1380</v>
      </c>
      <c r="K29" s="6" t="s">
        <v>2121</v>
      </c>
      <c r="L29" s="144">
        <v>11</v>
      </c>
    </row>
    <row r="30" spans="2:12" x14ac:dyDescent="0.25">
      <c r="B30" s="184">
        <v>6</v>
      </c>
      <c r="C30" s="5"/>
      <c r="D30" s="1" t="s">
        <v>4489</v>
      </c>
      <c r="E30" s="1" t="s">
        <v>714</v>
      </c>
      <c r="F30" s="145" t="s">
        <v>4490</v>
      </c>
      <c r="H30" s="138">
        <v>8</v>
      </c>
      <c r="I30" s="1" t="s">
        <v>1450</v>
      </c>
      <c r="J30" s="1" t="s">
        <v>1295</v>
      </c>
      <c r="K30" s="6" t="s">
        <v>3252</v>
      </c>
      <c r="L30" s="144">
        <v>19</v>
      </c>
    </row>
    <row r="31" spans="2:12" x14ac:dyDescent="0.25">
      <c r="B31" s="184">
        <v>7</v>
      </c>
      <c r="C31" s="5"/>
      <c r="D31" s="1" t="s">
        <v>1049</v>
      </c>
      <c r="E31" s="1" t="s">
        <v>4162</v>
      </c>
      <c r="F31" s="180" t="s">
        <v>4168</v>
      </c>
      <c r="H31" s="138">
        <v>9</v>
      </c>
      <c r="I31" s="1" t="s">
        <v>3672</v>
      </c>
      <c r="J31" s="1" t="s">
        <v>3534</v>
      </c>
      <c r="K31" s="151" t="s">
        <v>3702</v>
      </c>
      <c r="L31" s="144">
        <v>23</v>
      </c>
    </row>
    <row r="32" spans="2:12" x14ac:dyDescent="0.25">
      <c r="B32" s="184">
        <v>8</v>
      </c>
      <c r="C32" s="5"/>
      <c r="D32" s="1" t="s">
        <v>4160</v>
      </c>
      <c r="E32" s="1" t="s">
        <v>3685</v>
      </c>
      <c r="F32" s="180" t="s">
        <v>4583</v>
      </c>
      <c r="H32" s="138">
        <v>10</v>
      </c>
      <c r="I32" s="1" t="s">
        <v>916</v>
      </c>
      <c r="J32" s="1" t="s">
        <v>714</v>
      </c>
      <c r="K32" s="6" t="s">
        <v>2102</v>
      </c>
      <c r="L32" s="144">
        <v>11</v>
      </c>
    </row>
    <row r="33" spans="2:14" x14ac:dyDescent="0.25">
      <c r="B33" s="184">
        <v>9</v>
      </c>
      <c r="C33" s="5"/>
      <c r="D33" s="1" t="s">
        <v>4268</v>
      </c>
      <c r="E33" s="1" t="s">
        <v>1956</v>
      </c>
      <c r="F33" s="145" t="s">
        <v>4488</v>
      </c>
      <c r="H33" s="138"/>
      <c r="K33" s="6"/>
      <c r="L33" s="144"/>
    </row>
    <row r="34" spans="2:14" x14ac:dyDescent="0.25">
      <c r="B34" s="184"/>
      <c r="C34" s="5"/>
      <c r="D34" s="1" t="s">
        <v>4164</v>
      </c>
      <c r="E34" s="1" t="s">
        <v>4165</v>
      </c>
      <c r="F34" s="145" t="s">
        <v>4169</v>
      </c>
      <c r="H34" s="138"/>
      <c r="K34" s="6"/>
      <c r="L34" s="144"/>
    </row>
    <row r="35" spans="2:14" ht="12" customHeight="1" thickBot="1" x14ac:dyDescent="0.3">
      <c r="B35" s="138"/>
      <c r="D35" s="149"/>
      <c r="E35" s="149"/>
      <c r="F35" s="145"/>
      <c r="H35" s="138"/>
      <c r="J35" s="94"/>
      <c r="K35"/>
      <c r="L35" s="142"/>
    </row>
    <row r="36" spans="2:14" ht="15" customHeight="1" thickBot="1" x14ac:dyDescent="0.35">
      <c r="B36" s="138"/>
      <c r="C36" s="322" t="s">
        <v>1083</v>
      </c>
      <c r="D36" s="323"/>
      <c r="F36" s="141"/>
      <c r="H36" s="138"/>
      <c r="I36" s="139" t="s">
        <v>1083</v>
      </c>
      <c r="J36" s="93"/>
      <c r="K36"/>
      <c r="L36" s="142">
        <f>L4</f>
        <v>25</v>
      </c>
    </row>
    <row r="37" spans="2:14" ht="13.8" x14ac:dyDescent="0.3">
      <c r="B37" s="138"/>
      <c r="C37" s="2" t="s">
        <v>1046</v>
      </c>
      <c r="D37" s="3" t="s">
        <v>1082</v>
      </c>
      <c r="E37" s="3" t="s">
        <v>800</v>
      </c>
      <c r="F37" s="150" t="s">
        <v>981</v>
      </c>
      <c r="H37" s="138">
        <v>1</v>
      </c>
      <c r="I37" s="1" t="s">
        <v>1082</v>
      </c>
      <c r="J37" s="1" t="s">
        <v>1051</v>
      </c>
      <c r="K37" s="1" t="s">
        <v>982</v>
      </c>
      <c r="L37" s="144">
        <v>3</v>
      </c>
    </row>
    <row r="38" spans="2:14" x14ac:dyDescent="0.25">
      <c r="B38" s="138"/>
      <c r="F38" s="141"/>
      <c r="H38" s="138">
        <v>2</v>
      </c>
      <c r="I38" s="1" t="s">
        <v>1056</v>
      </c>
      <c r="J38" s="1" t="s">
        <v>1057</v>
      </c>
      <c r="K38" s="1" t="s">
        <v>1085</v>
      </c>
      <c r="L38" s="142">
        <v>96</v>
      </c>
    </row>
    <row r="39" spans="2:14" x14ac:dyDescent="0.25">
      <c r="B39" s="138"/>
      <c r="D39" s="152"/>
      <c r="E39" s="152"/>
      <c r="F39" s="141"/>
      <c r="H39" s="138">
        <v>3</v>
      </c>
      <c r="I39" s="1" t="s">
        <v>725</v>
      </c>
      <c r="J39" s="1" t="s">
        <v>726</v>
      </c>
      <c r="K39" s="1" t="s">
        <v>983</v>
      </c>
      <c r="L39" s="144">
        <v>3</v>
      </c>
      <c r="N39" s="153"/>
    </row>
    <row r="40" spans="2:14" x14ac:dyDescent="0.25">
      <c r="B40" s="138"/>
      <c r="D40" s="152"/>
      <c r="E40" s="152"/>
      <c r="F40" s="141"/>
      <c r="H40" s="138">
        <v>4</v>
      </c>
      <c r="I40" s="1" t="s">
        <v>1086</v>
      </c>
      <c r="J40" s="1" t="s">
        <v>1058</v>
      </c>
      <c r="K40" s="1" t="s">
        <v>1087</v>
      </c>
      <c r="L40" s="142">
        <v>98</v>
      </c>
    </row>
    <row r="41" spans="2:14" x14ac:dyDescent="0.25">
      <c r="B41" s="138"/>
      <c r="D41" s="154"/>
      <c r="E41" s="154"/>
      <c r="F41" s="141"/>
      <c r="H41" s="138">
        <v>5</v>
      </c>
      <c r="I41" s="1" t="s">
        <v>1047</v>
      </c>
      <c r="J41" s="1" t="s">
        <v>1048</v>
      </c>
      <c r="K41" s="1" t="s">
        <v>1088</v>
      </c>
      <c r="L41" s="144">
        <v>0</v>
      </c>
    </row>
    <row r="42" spans="2:14" x14ac:dyDescent="0.25">
      <c r="B42" s="138"/>
      <c r="D42" s="152"/>
      <c r="E42" s="152"/>
      <c r="F42" s="141"/>
      <c r="H42" s="138">
        <v>6</v>
      </c>
      <c r="I42" s="1" t="s">
        <v>1049</v>
      </c>
      <c r="J42" s="1" t="s">
        <v>1050</v>
      </c>
      <c r="K42" s="1" t="s">
        <v>1090</v>
      </c>
      <c r="L42" s="142">
        <v>94</v>
      </c>
    </row>
    <row r="43" spans="2:14" x14ac:dyDescent="0.25">
      <c r="B43" s="138"/>
      <c r="D43" s="152"/>
      <c r="E43" s="152"/>
      <c r="F43" s="141"/>
      <c r="H43" s="138">
        <v>7</v>
      </c>
      <c r="I43" s="1" t="s">
        <v>1086</v>
      </c>
      <c r="J43" s="1" t="s">
        <v>1091</v>
      </c>
      <c r="K43" s="1" t="s">
        <v>1092</v>
      </c>
      <c r="L43" s="144">
        <v>1</v>
      </c>
    </row>
    <row r="44" spans="2:14" x14ac:dyDescent="0.25">
      <c r="B44" s="138"/>
      <c r="D44" s="154"/>
      <c r="E44" s="154"/>
      <c r="F44" s="155"/>
      <c r="H44" s="138">
        <v>8</v>
      </c>
      <c r="I44" s="1" t="s">
        <v>1135</v>
      </c>
      <c r="J44" s="1" t="s">
        <v>1136</v>
      </c>
      <c r="K44" s="1" t="s">
        <v>2891</v>
      </c>
      <c r="L44" s="144">
        <v>97</v>
      </c>
    </row>
    <row r="45" spans="2:14" x14ac:dyDescent="0.25">
      <c r="B45" s="138"/>
      <c r="D45" s="152"/>
      <c r="E45" s="152"/>
      <c r="F45" s="141"/>
      <c r="H45" s="138">
        <v>9</v>
      </c>
      <c r="I45" s="1" t="s">
        <v>1095</v>
      </c>
      <c r="J45" s="1" t="s">
        <v>1096</v>
      </c>
      <c r="K45" s="1" t="s">
        <v>1097</v>
      </c>
      <c r="L45" s="142">
        <v>95</v>
      </c>
    </row>
    <row r="46" spans="2:14" x14ac:dyDescent="0.25">
      <c r="B46" s="138"/>
      <c r="D46" s="152"/>
      <c r="E46" s="152"/>
      <c r="F46" s="141"/>
      <c r="H46" s="138">
        <v>10</v>
      </c>
      <c r="I46" s="1" t="s">
        <v>1093</v>
      </c>
      <c r="J46" s="1" t="s">
        <v>1053</v>
      </c>
      <c r="K46" s="1" t="s">
        <v>1094</v>
      </c>
      <c r="L46" s="142">
        <v>96</v>
      </c>
    </row>
    <row r="47" spans="2:14" ht="15" customHeight="1" thickBot="1" x14ac:dyDescent="0.3">
      <c r="B47" s="156"/>
      <c r="C47" s="157"/>
      <c r="D47" s="157"/>
      <c r="E47" s="157"/>
      <c r="F47" s="158"/>
      <c r="H47" s="156"/>
      <c r="I47" s="157"/>
      <c r="J47" s="157"/>
      <c r="K47" s="157"/>
      <c r="L47" s="159"/>
    </row>
    <row r="48" spans="2:14" ht="21.75" customHeight="1" x14ac:dyDescent="0.35">
      <c r="F48" s="276" t="s">
        <v>1043</v>
      </c>
      <c r="G48" s="276"/>
      <c r="H48" s="160"/>
      <c r="I48" s="160"/>
    </row>
    <row r="49" spans="2:12" ht="12.75" customHeight="1" thickBot="1" x14ac:dyDescent="0.3"/>
    <row r="50" spans="2:12" ht="16.5" customHeight="1" thickBot="1" x14ac:dyDescent="0.35">
      <c r="D50" s="314">
        <f>D6</f>
        <v>2025</v>
      </c>
      <c r="E50" s="315"/>
      <c r="I50" s="132" t="s">
        <v>1044</v>
      </c>
      <c r="J50" s="133"/>
    </row>
    <row r="51" spans="2:12" ht="12.75" customHeight="1" thickBot="1" x14ac:dyDescent="0.3">
      <c r="B51" s="134"/>
      <c r="C51" s="135"/>
      <c r="D51" s="135"/>
      <c r="E51" s="135"/>
      <c r="F51" s="136"/>
      <c r="H51" s="134"/>
      <c r="I51" s="135"/>
      <c r="J51" s="135"/>
      <c r="K51" s="135"/>
      <c r="L51" s="137"/>
    </row>
    <row r="52" spans="2:12" ht="15" customHeight="1" thickBot="1" x14ac:dyDescent="0.35">
      <c r="B52" s="138"/>
      <c r="C52" s="322" t="s">
        <v>1099</v>
      </c>
      <c r="D52" s="323"/>
      <c r="F52" s="141" t="s">
        <v>1223</v>
      </c>
      <c r="H52" s="138"/>
      <c r="I52" s="139" t="s">
        <v>1099</v>
      </c>
      <c r="L52" s="142">
        <f>L4</f>
        <v>25</v>
      </c>
    </row>
    <row r="53" spans="2:12" ht="13.5" customHeight="1" x14ac:dyDescent="0.3">
      <c r="B53" s="138"/>
      <c r="C53" s="2" t="s">
        <v>1046</v>
      </c>
      <c r="D53" s="3" t="s">
        <v>1047</v>
      </c>
      <c r="E53" s="3" t="s">
        <v>796</v>
      </c>
      <c r="F53" s="150" t="s">
        <v>1100</v>
      </c>
      <c r="H53" s="138">
        <v>1</v>
      </c>
      <c r="I53" s="1" t="s">
        <v>1047</v>
      </c>
      <c r="J53" s="1" t="s">
        <v>1048</v>
      </c>
      <c r="K53" s="1" t="s">
        <v>1100</v>
      </c>
      <c r="L53" s="144">
        <v>0</v>
      </c>
    </row>
    <row r="54" spans="2:12" ht="12" customHeight="1" x14ac:dyDescent="0.25">
      <c r="B54" s="138"/>
      <c r="F54" s="141"/>
      <c r="H54" s="138">
        <v>2</v>
      </c>
      <c r="I54" s="1" t="s">
        <v>1059</v>
      </c>
      <c r="J54" s="1" t="s">
        <v>1060</v>
      </c>
      <c r="K54" s="1" t="s">
        <v>1101</v>
      </c>
      <c r="L54" s="142">
        <v>92</v>
      </c>
    </row>
    <row r="55" spans="2:12" ht="12" customHeight="1" x14ac:dyDescent="0.25">
      <c r="B55" s="138">
        <v>1</v>
      </c>
      <c r="D55" s="1" t="s">
        <v>127</v>
      </c>
      <c r="E55" s="1" t="s">
        <v>3874</v>
      </c>
      <c r="F55" s="141" t="s">
        <v>1102</v>
      </c>
      <c r="H55" s="138">
        <v>3</v>
      </c>
      <c r="I55" s="1" t="s">
        <v>916</v>
      </c>
      <c r="J55" s="1" t="s">
        <v>1987</v>
      </c>
      <c r="K55" s="1" t="s">
        <v>2307</v>
      </c>
      <c r="L55" s="142">
        <v>14</v>
      </c>
    </row>
    <row r="56" spans="2:12" ht="12" customHeight="1" x14ac:dyDescent="0.25">
      <c r="B56" s="138"/>
      <c r="F56" s="145"/>
      <c r="H56" s="138">
        <v>4</v>
      </c>
      <c r="I56" s="1" t="s">
        <v>1063</v>
      </c>
      <c r="J56" s="1" t="s">
        <v>1064</v>
      </c>
      <c r="K56" s="1" t="s">
        <v>1103</v>
      </c>
      <c r="L56" s="144">
        <v>0</v>
      </c>
    </row>
    <row r="57" spans="2:12" ht="12" customHeight="1" x14ac:dyDescent="0.25">
      <c r="B57" s="138"/>
      <c r="F57" s="145"/>
      <c r="H57" s="138">
        <v>4</v>
      </c>
      <c r="I57" s="1" t="s">
        <v>1104</v>
      </c>
      <c r="J57" s="1" t="s">
        <v>1058</v>
      </c>
      <c r="K57" s="1" t="s">
        <v>1103</v>
      </c>
      <c r="L57" s="144">
        <v>0</v>
      </c>
    </row>
    <row r="58" spans="2:12" ht="12" customHeight="1" x14ac:dyDescent="0.25">
      <c r="B58" s="138"/>
      <c r="F58" s="145"/>
      <c r="H58" s="138">
        <v>4</v>
      </c>
      <c r="I58" s="1" t="s">
        <v>1373</v>
      </c>
      <c r="J58" s="1" t="s">
        <v>1717</v>
      </c>
      <c r="K58" s="1" t="s">
        <v>1103</v>
      </c>
      <c r="L58" s="144">
        <v>7</v>
      </c>
    </row>
    <row r="59" spans="2:12" ht="12" customHeight="1" x14ac:dyDescent="0.25">
      <c r="B59" s="138"/>
      <c r="F59" s="145"/>
      <c r="H59" s="138">
        <v>4</v>
      </c>
      <c r="I59" s="1" t="s">
        <v>1373</v>
      </c>
      <c r="J59" s="1" t="s">
        <v>1380</v>
      </c>
      <c r="K59" s="1" t="s">
        <v>1103</v>
      </c>
      <c r="L59" s="142">
        <v>11</v>
      </c>
    </row>
    <row r="60" spans="2:12" ht="12" customHeight="1" x14ac:dyDescent="0.25">
      <c r="B60" s="138"/>
      <c r="F60" s="145"/>
      <c r="H60" s="138">
        <v>8</v>
      </c>
      <c r="I60" s="1" t="s">
        <v>1056</v>
      </c>
      <c r="J60" s="1" t="s">
        <v>1057</v>
      </c>
      <c r="K60" s="1" t="s">
        <v>1110</v>
      </c>
      <c r="L60" s="142">
        <v>96</v>
      </c>
    </row>
    <row r="61" spans="2:12" ht="12" customHeight="1" x14ac:dyDescent="0.25">
      <c r="B61" s="138"/>
      <c r="F61" s="145"/>
      <c r="H61" s="138">
        <v>9</v>
      </c>
      <c r="I61" s="1" t="s">
        <v>1112</v>
      </c>
      <c r="J61" s="1" t="s">
        <v>1119</v>
      </c>
      <c r="K61" s="148" t="s">
        <v>1120</v>
      </c>
      <c r="L61" s="142">
        <v>98</v>
      </c>
    </row>
    <row r="62" spans="2:12" ht="12" customHeight="1" x14ac:dyDescent="0.25">
      <c r="B62" s="138"/>
      <c r="F62" s="145"/>
      <c r="H62" s="138">
        <v>9</v>
      </c>
      <c r="I62" s="1" t="s">
        <v>1098</v>
      </c>
      <c r="J62" s="1" t="s">
        <v>1051</v>
      </c>
      <c r="K62" s="1" t="s">
        <v>1120</v>
      </c>
      <c r="L62" s="142">
        <v>95</v>
      </c>
    </row>
    <row r="63" spans="2:12" ht="13.8" thickBot="1" x14ac:dyDescent="0.3">
      <c r="B63" s="138"/>
      <c r="F63" s="145"/>
      <c r="H63" s="138"/>
      <c r="L63" s="142"/>
    </row>
    <row r="64" spans="2:12" ht="15" customHeight="1" thickBot="1" x14ac:dyDescent="0.35">
      <c r="B64" s="138"/>
      <c r="C64" s="322" t="s">
        <v>1127</v>
      </c>
      <c r="D64" s="323"/>
      <c r="F64" s="141" t="s">
        <v>3206</v>
      </c>
      <c r="H64" s="138"/>
      <c r="I64" s="139" t="s">
        <v>1127</v>
      </c>
      <c r="L64" s="142">
        <f>L4</f>
        <v>25</v>
      </c>
    </row>
    <row r="65" spans="2:12" ht="13.8" x14ac:dyDescent="0.3">
      <c r="B65" s="138"/>
      <c r="C65" s="2" t="s">
        <v>1046</v>
      </c>
      <c r="D65" s="3" t="s">
        <v>1373</v>
      </c>
      <c r="E65" s="3" t="s">
        <v>1717</v>
      </c>
      <c r="F65" s="150" t="s">
        <v>369</v>
      </c>
      <c r="H65" s="138">
        <v>1</v>
      </c>
      <c r="I65" s="1" t="s">
        <v>1373</v>
      </c>
      <c r="J65" s="1" t="s">
        <v>1717</v>
      </c>
      <c r="K65" s="128" t="s">
        <v>369</v>
      </c>
      <c r="L65" s="144">
        <v>7</v>
      </c>
    </row>
    <row r="66" spans="2:12" ht="12" customHeight="1" x14ac:dyDescent="0.25">
      <c r="B66" s="138"/>
      <c r="F66" s="145"/>
      <c r="H66" s="138">
        <v>2</v>
      </c>
      <c r="I66" s="1" t="s">
        <v>1047</v>
      </c>
      <c r="J66" s="1" t="s">
        <v>1048</v>
      </c>
      <c r="K66" s="128" t="s">
        <v>1128</v>
      </c>
      <c r="L66" s="144">
        <v>0</v>
      </c>
    </row>
    <row r="67" spans="2:12" x14ac:dyDescent="0.25">
      <c r="B67" s="138">
        <v>1</v>
      </c>
      <c r="D67" s="1" t="s">
        <v>4167</v>
      </c>
      <c r="E67" s="1" t="s">
        <v>3685</v>
      </c>
      <c r="F67" s="161" t="s">
        <v>4821</v>
      </c>
      <c r="H67" s="138">
        <v>3</v>
      </c>
      <c r="I67" s="1" t="s">
        <v>1054</v>
      </c>
      <c r="J67" s="1" t="s">
        <v>1055</v>
      </c>
      <c r="K67" s="128" t="s">
        <v>979</v>
      </c>
      <c r="L67" s="144">
        <v>3</v>
      </c>
    </row>
    <row r="68" spans="2:12" x14ac:dyDescent="0.25">
      <c r="B68" s="138">
        <v>2</v>
      </c>
      <c r="D68" s="1" t="s">
        <v>4265</v>
      </c>
      <c r="E68" s="1" t="s">
        <v>4266</v>
      </c>
      <c r="F68" s="161" t="s">
        <v>4822</v>
      </c>
      <c r="H68" s="138">
        <v>4</v>
      </c>
      <c r="I68" s="1" t="s">
        <v>1063</v>
      </c>
      <c r="J68" s="1" t="s">
        <v>1064</v>
      </c>
      <c r="K68" s="128" t="s">
        <v>1129</v>
      </c>
      <c r="L68" s="144">
        <v>0</v>
      </c>
    </row>
    <row r="69" spans="2:12" x14ac:dyDescent="0.25">
      <c r="B69" s="138">
        <v>3</v>
      </c>
      <c r="D69" s="1" t="s">
        <v>3705</v>
      </c>
      <c r="E69" s="1" t="s">
        <v>485</v>
      </c>
      <c r="F69" s="145" t="s">
        <v>4823</v>
      </c>
      <c r="H69" s="138">
        <v>5</v>
      </c>
      <c r="I69" s="1" t="s">
        <v>1130</v>
      </c>
      <c r="J69" s="1" t="s">
        <v>1131</v>
      </c>
      <c r="K69" s="128" t="s">
        <v>1132</v>
      </c>
      <c r="L69" s="142">
        <v>97</v>
      </c>
    </row>
    <row r="70" spans="2:12" x14ac:dyDescent="0.25">
      <c r="B70" s="138">
        <v>4</v>
      </c>
      <c r="D70" s="1" t="s">
        <v>127</v>
      </c>
      <c r="E70" s="1" t="s">
        <v>3874</v>
      </c>
      <c r="F70" s="161" t="s">
        <v>4772</v>
      </c>
      <c r="H70" s="138">
        <v>6</v>
      </c>
      <c r="I70" s="1" t="s">
        <v>1049</v>
      </c>
      <c r="J70" s="1" t="s">
        <v>1050</v>
      </c>
      <c r="K70" s="128" t="s">
        <v>1134</v>
      </c>
      <c r="L70" s="142">
        <v>94</v>
      </c>
    </row>
    <row r="71" spans="2:12" x14ac:dyDescent="0.25">
      <c r="B71" s="138">
        <v>5</v>
      </c>
      <c r="D71" s="1" t="s">
        <v>4159</v>
      </c>
      <c r="E71" s="1" t="s">
        <v>1058</v>
      </c>
      <c r="F71" s="145" t="s">
        <v>4171</v>
      </c>
      <c r="H71" s="138">
        <v>7</v>
      </c>
      <c r="I71" s="1" t="s">
        <v>1273</v>
      </c>
      <c r="J71" s="1" t="s">
        <v>1735</v>
      </c>
      <c r="K71" s="128" t="s">
        <v>567</v>
      </c>
      <c r="L71" s="144">
        <v>5</v>
      </c>
    </row>
    <row r="72" spans="2:12" x14ac:dyDescent="0.25">
      <c r="B72" s="138">
        <v>6</v>
      </c>
      <c r="D72" s="1" t="s">
        <v>4160</v>
      </c>
      <c r="E72" s="1" t="s">
        <v>3685</v>
      </c>
      <c r="F72" s="161" t="s">
        <v>3709</v>
      </c>
      <c r="H72" s="138">
        <v>8</v>
      </c>
      <c r="I72" s="1" t="s">
        <v>916</v>
      </c>
      <c r="J72" s="1" t="s">
        <v>1987</v>
      </c>
      <c r="K72" s="128" t="s">
        <v>567</v>
      </c>
      <c r="L72" s="142">
        <v>14</v>
      </c>
    </row>
    <row r="73" spans="2:12" x14ac:dyDescent="0.25">
      <c r="B73" s="138">
        <v>7</v>
      </c>
      <c r="D73" s="1" t="s">
        <v>1049</v>
      </c>
      <c r="E73" s="1" t="s">
        <v>4162</v>
      </c>
      <c r="F73" s="161" t="s">
        <v>1792</v>
      </c>
      <c r="H73" s="138">
        <v>8</v>
      </c>
      <c r="I73" s="1" t="s">
        <v>1135</v>
      </c>
      <c r="J73" s="1" t="s">
        <v>1136</v>
      </c>
      <c r="K73" s="162" t="s">
        <v>1137</v>
      </c>
      <c r="L73" s="142">
        <v>97</v>
      </c>
    </row>
    <row r="74" spans="2:12" x14ac:dyDescent="0.25">
      <c r="B74" s="138">
        <v>8</v>
      </c>
      <c r="D74" s="1" t="s">
        <v>4489</v>
      </c>
      <c r="E74" s="1" t="s">
        <v>714</v>
      </c>
      <c r="F74" s="161" t="s">
        <v>1532</v>
      </c>
      <c r="H74" s="138">
        <v>10</v>
      </c>
      <c r="I74" s="1" t="s">
        <v>1078</v>
      </c>
      <c r="J74" s="1" t="s">
        <v>1079</v>
      </c>
      <c r="K74" s="128" t="s">
        <v>1138</v>
      </c>
      <c r="L74" s="142">
        <v>93</v>
      </c>
    </row>
    <row r="75" spans="2:12" x14ac:dyDescent="0.25">
      <c r="B75" s="138">
        <v>9</v>
      </c>
      <c r="D75" s="1" t="s">
        <v>4164</v>
      </c>
      <c r="E75" s="1" t="s">
        <v>4165</v>
      </c>
      <c r="F75" s="161" t="s">
        <v>1481</v>
      </c>
      <c r="H75" s="138"/>
      <c r="I75" s="1" t="s">
        <v>1082</v>
      </c>
      <c r="J75" s="1" t="s">
        <v>1051</v>
      </c>
      <c r="K75" s="128" t="s">
        <v>1138</v>
      </c>
      <c r="L75" s="144">
        <v>3</v>
      </c>
    </row>
    <row r="76" spans="2:12" x14ac:dyDescent="0.25">
      <c r="B76" s="138">
        <v>10</v>
      </c>
      <c r="D76" s="1" t="s">
        <v>4163</v>
      </c>
      <c r="E76" s="1" t="s">
        <v>485</v>
      </c>
      <c r="F76" s="161" t="s">
        <v>1808</v>
      </c>
      <c r="H76" s="138"/>
      <c r="K76" s="128"/>
      <c r="L76" s="144"/>
    </row>
    <row r="77" spans="2:12" x14ac:dyDescent="0.25">
      <c r="B77" s="138"/>
      <c r="D77" s="1" t="s">
        <v>4268</v>
      </c>
      <c r="E77" s="1" t="s">
        <v>1956</v>
      </c>
      <c r="F77" s="161" t="s">
        <v>4030</v>
      </c>
      <c r="H77" s="138"/>
      <c r="K77" s="128"/>
      <c r="L77" s="144"/>
    </row>
    <row r="78" spans="2:12" ht="12" customHeight="1" thickBot="1" x14ac:dyDescent="0.3">
      <c r="B78" s="138"/>
      <c r="C78"/>
      <c r="D78"/>
      <c r="E78"/>
      <c r="F78" s="145"/>
      <c r="H78" s="138"/>
      <c r="K78" s="128"/>
      <c r="L78" s="144"/>
    </row>
    <row r="79" spans="2:12" ht="15" customHeight="1" thickBot="1" x14ac:dyDescent="0.35">
      <c r="B79" s="138"/>
      <c r="C79" s="322" t="s">
        <v>1143</v>
      </c>
      <c r="D79" s="323"/>
      <c r="E79" s="163" t="s">
        <v>801</v>
      </c>
      <c r="F79" s="141" t="s">
        <v>3160</v>
      </c>
      <c r="H79" s="138"/>
      <c r="I79" s="139" t="s">
        <v>1143</v>
      </c>
      <c r="L79" s="142">
        <f>L4</f>
        <v>25</v>
      </c>
    </row>
    <row r="80" spans="2:12" ht="13.8" x14ac:dyDescent="0.3">
      <c r="B80" s="138"/>
      <c r="C80" s="4" t="s">
        <v>1046</v>
      </c>
      <c r="D80" s="3" t="s">
        <v>1047</v>
      </c>
      <c r="E80" s="164" t="s">
        <v>2428</v>
      </c>
      <c r="F80" s="214" t="s">
        <v>1144</v>
      </c>
      <c r="H80" s="138">
        <v>1</v>
      </c>
      <c r="I80" s="1" t="s">
        <v>1047</v>
      </c>
      <c r="J80" s="1" t="s">
        <v>1048</v>
      </c>
      <c r="K80" s="166" t="s">
        <v>1144</v>
      </c>
      <c r="L80" s="144">
        <v>0</v>
      </c>
    </row>
    <row r="81" spans="2:12" x14ac:dyDescent="0.25">
      <c r="B81" s="138"/>
      <c r="F81" s="141"/>
      <c r="H81" s="138">
        <v>2</v>
      </c>
      <c r="I81" s="1" t="s">
        <v>1273</v>
      </c>
      <c r="J81" s="1" t="s">
        <v>1735</v>
      </c>
      <c r="K81" s="1" t="s">
        <v>75</v>
      </c>
      <c r="L81" s="144">
        <v>5</v>
      </c>
    </row>
    <row r="82" spans="2:12" x14ac:dyDescent="0.25">
      <c r="B82" s="138">
        <v>1</v>
      </c>
      <c r="D82" s="1" t="s">
        <v>4489</v>
      </c>
      <c r="E82" s="1" t="s">
        <v>714</v>
      </c>
      <c r="F82" s="145" t="s">
        <v>4521</v>
      </c>
      <c r="H82" s="138">
        <v>3</v>
      </c>
      <c r="I82" s="1" t="s">
        <v>1098</v>
      </c>
      <c r="J82" s="1" t="s">
        <v>1051</v>
      </c>
      <c r="K82" s="166" t="s">
        <v>1145</v>
      </c>
      <c r="L82" s="167">
        <v>95</v>
      </c>
    </row>
    <row r="83" spans="2:12" x14ac:dyDescent="0.25">
      <c r="B83" s="138"/>
      <c r="F83" s="141"/>
      <c r="H83" s="138">
        <v>4</v>
      </c>
      <c r="I83" s="1" t="s">
        <v>1373</v>
      </c>
      <c r="J83" s="1" t="s">
        <v>863</v>
      </c>
      <c r="K83" s="1" t="s">
        <v>1954</v>
      </c>
      <c r="L83" s="144">
        <v>9</v>
      </c>
    </row>
    <row r="84" spans="2:12" x14ac:dyDescent="0.25">
      <c r="B84" s="138"/>
      <c r="F84" s="141"/>
      <c r="H84" s="138">
        <v>5</v>
      </c>
      <c r="I84" s="1" t="s">
        <v>1973</v>
      </c>
      <c r="J84" s="1" t="s">
        <v>1974</v>
      </c>
      <c r="K84" s="1" t="s">
        <v>2012</v>
      </c>
      <c r="L84" s="144">
        <v>10</v>
      </c>
    </row>
    <row r="85" spans="2:12" x14ac:dyDescent="0.25">
      <c r="B85" s="138"/>
      <c r="F85" s="141"/>
      <c r="H85" s="138">
        <v>6</v>
      </c>
      <c r="I85" s="1" t="s">
        <v>2375</v>
      </c>
      <c r="J85" s="1" t="s">
        <v>2376</v>
      </c>
      <c r="K85" s="1" t="s">
        <v>2550</v>
      </c>
      <c r="L85" s="144">
        <v>16</v>
      </c>
    </row>
    <row r="86" spans="2:12" x14ac:dyDescent="0.25">
      <c r="B86" s="138"/>
      <c r="F86" s="141"/>
      <c r="H86" s="138">
        <v>7</v>
      </c>
      <c r="I86" s="149" t="s">
        <v>1121</v>
      </c>
      <c r="J86" s="149" t="s">
        <v>833</v>
      </c>
      <c r="K86" s="1" t="s">
        <v>2127</v>
      </c>
      <c r="L86" s="144">
        <v>11</v>
      </c>
    </row>
    <row r="87" spans="2:12" x14ac:dyDescent="0.25">
      <c r="B87" s="138"/>
      <c r="F87" s="145"/>
      <c r="H87" s="138">
        <v>8</v>
      </c>
      <c r="I87" s="1" t="s">
        <v>1146</v>
      </c>
      <c r="J87" s="1" t="s">
        <v>1147</v>
      </c>
      <c r="K87" s="1" t="s">
        <v>1148</v>
      </c>
      <c r="L87" s="142">
        <v>97</v>
      </c>
    </row>
    <row r="88" spans="2:12" x14ac:dyDescent="0.25">
      <c r="B88" s="138"/>
      <c r="F88" s="141"/>
      <c r="H88" s="138">
        <v>9</v>
      </c>
      <c r="I88" s="1" t="s">
        <v>1373</v>
      </c>
      <c r="J88" s="1" t="s">
        <v>1380</v>
      </c>
      <c r="K88" s="1" t="s">
        <v>2104</v>
      </c>
      <c r="L88" s="142">
        <v>11</v>
      </c>
    </row>
    <row r="89" spans="2:12" x14ac:dyDescent="0.25">
      <c r="B89" s="138"/>
      <c r="F89" s="141"/>
      <c r="H89" s="138">
        <v>10</v>
      </c>
      <c r="I89" s="1" t="s">
        <v>2126</v>
      </c>
      <c r="J89" s="1" t="s">
        <v>1535</v>
      </c>
      <c r="K89" s="1" t="s">
        <v>2175</v>
      </c>
      <c r="L89" s="144">
        <v>12</v>
      </c>
    </row>
    <row r="90" spans="2:12" ht="13.8" thickBot="1" x14ac:dyDescent="0.3">
      <c r="B90" s="138"/>
      <c r="C90"/>
      <c r="D90"/>
      <c r="E90"/>
      <c r="F90" s="145"/>
      <c r="H90" s="138"/>
      <c r="K90" s="128"/>
      <c r="L90" s="144"/>
    </row>
    <row r="91" spans="2:12" ht="15" customHeight="1" thickBot="1" x14ac:dyDescent="0.35">
      <c r="B91" s="138"/>
      <c r="C91" s="139" t="s">
        <v>1157</v>
      </c>
      <c r="D91" s="140"/>
      <c r="E91" s="163"/>
      <c r="F91" s="141" t="s">
        <v>3205</v>
      </c>
      <c r="H91" s="138"/>
      <c r="I91" s="139" t="s">
        <v>1158</v>
      </c>
      <c r="J91" s="1" t="s">
        <v>1084</v>
      </c>
      <c r="L91" s="142">
        <f>L4</f>
        <v>25</v>
      </c>
    </row>
    <row r="92" spans="2:12" ht="13.8" x14ac:dyDescent="0.3">
      <c r="B92" s="138"/>
      <c r="C92" s="2" t="s">
        <v>1046</v>
      </c>
      <c r="D92" s="3" t="s">
        <v>1373</v>
      </c>
      <c r="E92" s="3" t="s">
        <v>1717</v>
      </c>
      <c r="F92" s="150" t="s">
        <v>104</v>
      </c>
      <c r="H92" s="138">
        <v>1</v>
      </c>
      <c r="I92" s="1" t="s">
        <v>1373</v>
      </c>
      <c r="J92" s="1" t="s">
        <v>1717</v>
      </c>
      <c r="K92" s="1" t="s">
        <v>104</v>
      </c>
      <c r="L92" s="144">
        <v>7</v>
      </c>
    </row>
    <row r="93" spans="2:12" ht="12.75" customHeight="1" x14ac:dyDescent="0.25">
      <c r="B93" s="138"/>
      <c r="F93" s="141"/>
      <c r="H93" s="138">
        <v>2</v>
      </c>
      <c r="I93" s="1" t="s">
        <v>916</v>
      </c>
      <c r="J93" s="1" t="s">
        <v>1987</v>
      </c>
      <c r="K93" s="1" t="s">
        <v>2325</v>
      </c>
      <c r="L93" s="144">
        <v>14</v>
      </c>
    </row>
    <row r="94" spans="2:12" ht="12.75" customHeight="1" x14ac:dyDescent="0.25">
      <c r="B94" s="138">
        <v>1</v>
      </c>
      <c r="D94" s="1" t="s">
        <v>127</v>
      </c>
      <c r="E94" s="1" t="s">
        <v>3874</v>
      </c>
      <c r="F94" s="141" t="s">
        <v>4922</v>
      </c>
      <c r="H94" s="138">
        <v>3</v>
      </c>
      <c r="I94" s="1" t="s">
        <v>1056</v>
      </c>
      <c r="J94" s="1" t="s">
        <v>1057</v>
      </c>
      <c r="K94" s="1" t="s">
        <v>1159</v>
      </c>
      <c r="L94" s="144">
        <v>96</v>
      </c>
    </row>
    <row r="95" spans="2:12" ht="12.75" customHeight="1" x14ac:dyDescent="0.25">
      <c r="B95" s="138">
        <v>2</v>
      </c>
      <c r="D95" s="1" t="s">
        <v>4167</v>
      </c>
      <c r="E95" s="1" t="s">
        <v>3685</v>
      </c>
      <c r="F95" s="141" t="s">
        <v>4824</v>
      </c>
      <c r="H95" s="138">
        <v>4</v>
      </c>
      <c r="I95" s="1" t="s">
        <v>1273</v>
      </c>
      <c r="J95" s="1" t="s">
        <v>1735</v>
      </c>
      <c r="K95" s="1" t="s">
        <v>1261</v>
      </c>
      <c r="L95" s="144">
        <v>5</v>
      </c>
    </row>
    <row r="96" spans="2:12" ht="12.75" customHeight="1" x14ac:dyDescent="0.25">
      <c r="B96" s="138">
        <v>3</v>
      </c>
      <c r="D96" s="1" t="s">
        <v>4265</v>
      </c>
      <c r="E96" s="1" t="s">
        <v>4266</v>
      </c>
      <c r="F96" s="141" t="s">
        <v>4825</v>
      </c>
      <c r="H96" s="138">
        <v>5</v>
      </c>
      <c r="I96" s="1" t="s">
        <v>1154</v>
      </c>
      <c r="J96" s="1" t="s">
        <v>1155</v>
      </c>
      <c r="K96" s="1" t="s">
        <v>1160</v>
      </c>
      <c r="L96" s="144">
        <v>97</v>
      </c>
    </row>
    <row r="97" spans="2:12" ht="12.75" customHeight="1" x14ac:dyDescent="0.25">
      <c r="B97" s="138">
        <v>4</v>
      </c>
      <c r="D97" s="1" t="s">
        <v>3705</v>
      </c>
      <c r="E97" s="1" t="s">
        <v>485</v>
      </c>
      <c r="F97" s="141" t="s">
        <v>4173</v>
      </c>
      <c r="H97" s="138">
        <v>6</v>
      </c>
      <c r="I97" s="1" t="s">
        <v>1059</v>
      </c>
      <c r="J97" s="1" t="s">
        <v>1060</v>
      </c>
      <c r="K97" s="1" t="s">
        <v>1161</v>
      </c>
      <c r="L97" s="144">
        <v>92</v>
      </c>
    </row>
    <row r="98" spans="2:12" ht="12.75" customHeight="1" x14ac:dyDescent="0.25">
      <c r="B98" s="138">
        <v>5</v>
      </c>
      <c r="D98" s="1" t="s">
        <v>1049</v>
      </c>
      <c r="E98" s="1" t="s">
        <v>4162</v>
      </c>
      <c r="F98" s="141" t="s">
        <v>4174</v>
      </c>
      <c r="H98" s="138">
        <v>7</v>
      </c>
      <c r="I98" s="1" t="s">
        <v>127</v>
      </c>
      <c r="J98" s="1" t="s">
        <v>3874</v>
      </c>
      <c r="K98" s="1" t="s">
        <v>4922</v>
      </c>
      <c r="L98" s="144">
        <v>25</v>
      </c>
    </row>
    <row r="99" spans="2:12" ht="12.75" customHeight="1" x14ac:dyDescent="0.25">
      <c r="B99" s="138">
        <v>6</v>
      </c>
      <c r="D99" s="1" t="s">
        <v>4159</v>
      </c>
      <c r="E99" s="1" t="s">
        <v>1058</v>
      </c>
      <c r="F99" s="141" t="s">
        <v>4175</v>
      </c>
      <c r="H99" s="138">
        <v>8</v>
      </c>
      <c r="I99" s="1" t="s">
        <v>1082</v>
      </c>
      <c r="J99" s="1" t="s">
        <v>1051</v>
      </c>
      <c r="K99" s="1" t="s">
        <v>895</v>
      </c>
      <c r="L99" s="144">
        <v>3</v>
      </c>
    </row>
    <row r="100" spans="2:12" ht="12.75" customHeight="1" x14ac:dyDescent="0.25">
      <c r="B100" s="138">
        <v>7</v>
      </c>
      <c r="D100" s="1" t="s">
        <v>4160</v>
      </c>
      <c r="E100" s="1" t="s">
        <v>3685</v>
      </c>
      <c r="F100" s="141" t="s">
        <v>4271</v>
      </c>
      <c r="H100" s="138">
        <v>9</v>
      </c>
      <c r="I100" s="1" t="s">
        <v>3170</v>
      </c>
      <c r="J100" s="1" t="s">
        <v>726</v>
      </c>
      <c r="K100" s="1" t="s">
        <v>3247</v>
      </c>
      <c r="L100" s="144">
        <v>19</v>
      </c>
    </row>
    <row r="101" spans="2:12" ht="12.75" customHeight="1" x14ac:dyDescent="0.25">
      <c r="B101" s="138">
        <v>8</v>
      </c>
      <c r="D101" s="1" t="s">
        <v>4268</v>
      </c>
      <c r="E101" s="1" t="s">
        <v>1956</v>
      </c>
      <c r="F101" s="141" t="s">
        <v>4272</v>
      </c>
      <c r="H101" s="138">
        <v>10</v>
      </c>
      <c r="I101" s="1" t="s">
        <v>959</v>
      </c>
      <c r="J101" s="1" t="s">
        <v>1077</v>
      </c>
      <c r="K101" s="1" t="s">
        <v>1349</v>
      </c>
      <c r="L101" s="144">
        <v>8</v>
      </c>
    </row>
    <row r="102" spans="2:12" ht="12.75" customHeight="1" x14ac:dyDescent="0.25">
      <c r="B102" s="138">
        <v>9</v>
      </c>
      <c r="D102" s="1" t="s">
        <v>4163</v>
      </c>
      <c r="E102" s="1" t="s">
        <v>485</v>
      </c>
      <c r="F102" s="141" t="s">
        <v>4176</v>
      </c>
      <c r="H102" s="138">
        <v>10</v>
      </c>
      <c r="I102" s="1" t="s">
        <v>2787</v>
      </c>
      <c r="J102" s="1" t="s">
        <v>950</v>
      </c>
      <c r="K102" s="1" t="s">
        <v>1349</v>
      </c>
      <c r="L102" s="144">
        <v>17</v>
      </c>
    </row>
    <row r="103" spans="2:12" ht="12.75" customHeight="1" x14ac:dyDescent="0.25">
      <c r="B103" s="138">
        <v>10</v>
      </c>
      <c r="D103" s="1" t="s">
        <v>4164</v>
      </c>
      <c r="E103" s="1" t="s">
        <v>4165</v>
      </c>
      <c r="F103" s="141" t="s">
        <v>96</v>
      </c>
      <c r="H103" s="138"/>
      <c r="L103" s="144"/>
    </row>
    <row r="104" spans="2:12" ht="12.75" customHeight="1" x14ac:dyDescent="0.25">
      <c r="B104" s="138">
        <v>11</v>
      </c>
      <c r="D104" s="1" t="s">
        <v>3803</v>
      </c>
      <c r="E104" s="1" t="s">
        <v>3804</v>
      </c>
      <c r="F104" s="141"/>
      <c r="H104" s="138"/>
      <c r="L104" s="144"/>
    </row>
    <row r="105" spans="2:12" ht="15" customHeight="1" thickBot="1" x14ac:dyDescent="0.3">
      <c r="B105" s="156"/>
      <c r="C105" s="157"/>
      <c r="D105" s="170"/>
      <c r="E105" s="170"/>
      <c r="F105" s="158"/>
      <c r="H105" s="156"/>
      <c r="I105" s="157"/>
      <c r="J105" s="157"/>
      <c r="K105" s="157"/>
      <c r="L105" s="159"/>
    </row>
    <row r="106" spans="2:12" ht="21" customHeight="1" x14ac:dyDescent="0.35">
      <c r="F106" s="160" t="s">
        <v>1043</v>
      </c>
      <c r="G106" s="160"/>
      <c r="H106" s="160"/>
      <c r="I106" s="160"/>
    </row>
    <row r="107" spans="2:12" ht="12.75" customHeight="1" thickBot="1" x14ac:dyDescent="0.3"/>
    <row r="108" spans="2:12" ht="16.2" thickBot="1" x14ac:dyDescent="0.35">
      <c r="B108" s="157"/>
      <c r="C108" s="157"/>
      <c r="D108" s="132">
        <f>$D$6</f>
        <v>2025</v>
      </c>
      <c r="E108" s="133"/>
      <c r="F108" s="157"/>
      <c r="H108" s="157"/>
      <c r="I108" s="132" t="s">
        <v>1044</v>
      </c>
      <c r="J108" s="133"/>
      <c r="K108" s="157"/>
      <c r="L108" s="171"/>
    </row>
    <row r="109" spans="2:12" ht="11.25" customHeight="1" thickBot="1" x14ac:dyDescent="0.3">
      <c r="B109" s="138"/>
      <c r="F109" s="141"/>
      <c r="H109" s="138"/>
      <c r="K109" s="169"/>
      <c r="L109" s="144"/>
    </row>
    <row r="110" spans="2:12" ht="15" customHeight="1" thickBot="1" x14ac:dyDescent="0.35">
      <c r="B110" s="138"/>
      <c r="C110" s="139" t="s">
        <v>1163</v>
      </c>
      <c r="D110" s="168"/>
      <c r="F110" s="141"/>
      <c r="H110" s="138"/>
      <c r="I110" s="139" t="s">
        <v>1163</v>
      </c>
      <c r="L110" s="142"/>
    </row>
    <row r="111" spans="2:12" ht="13.5" customHeight="1" x14ac:dyDescent="0.3">
      <c r="B111" s="138"/>
      <c r="C111" s="2" t="s">
        <v>1046</v>
      </c>
      <c r="D111" s="3" t="s">
        <v>1047</v>
      </c>
      <c r="E111" s="3" t="s">
        <v>796</v>
      </c>
      <c r="F111" s="150" t="s">
        <v>1164</v>
      </c>
      <c r="H111" s="138"/>
      <c r="K111" s="169"/>
      <c r="L111" s="142"/>
    </row>
    <row r="112" spans="2:12" ht="12.75" customHeight="1" x14ac:dyDescent="0.3">
      <c r="B112" s="138"/>
      <c r="C112" s="2"/>
      <c r="D112" s="3"/>
      <c r="E112" s="3"/>
      <c r="F112" s="150"/>
      <c r="H112" s="138">
        <v>1</v>
      </c>
      <c r="I112" s="1" t="s">
        <v>1047</v>
      </c>
      <c r="J112" s="1" t="s">
        <v>1048</v>
      </c>
      <c r="K112" s="169" t="s">
        <v>1164</v>
      </c>
      <c r="L112" s="144">
        <v>0</v>
      </c>
    </row>
    <row r="113" spans="2:13" ht="12.75" customHeight="1" x14ac:dyDescent="0.25">
      <c r="B113" s="138">
        <v>1</v>
      </c>
      <c r="D113" s="152" t="s">
        <v>3856</v>
      </c>
      <c r="E113" s="152" t="s">
        <v>2229</v>
      </c>
      <c r="F113" s="141"/>
      <c r="H113" s="138">
        <v>2</v>
      </c>
      <c r="I113" s="1" t="s">
        <v>1059</v>
      </c>
      <c r="J113" s="1" t="s">
        <v>1060</v>
      </c>
      <c r="K113" s="169" t="s">
        <v>1169</v>
      </c>
      <c r="L113" s="144">
        <v>92</v>
      </c>
    </row>
    <row r="114" spans="2:13" ht="12.75" customHeight="1" x14ac:dyDescent="0.25">
      <c r="B114" s="138"/>
      <c r="D114" s="152"/>
      <c r="E114" s="152"/>
      <c r="F114" s="141"/>
      <c r="H114" s="138">
        <v>3</v>
      </c>
      <c r="I114" s="1" t="s">
        <v>1049</v>
      </c>
      <c r="J114" s="1" t="s">
        <v>1050</v>
      </c>
      <c r="K114" s="169" t="s">
        <v>1173</v>
      </c>
      <c r="L114" s="144">
        <v>94</v>
      </c>
    </row>
    <row r="115" spans="2:13" ht="12.75" customHeight="1" x14ac:dyDescent="0.25">
      <c r="B115" s="138"/>
      <c r="D115" s="154"/>
      <c r="E115" s="154"/>
      <c r="F115" s="141"/>
      <c r="H115" s="138">
        <v>4</v>
      </c>
      <c r="I115" s="1" t="s">
        <v>1052</v>
      </c>
      <c r="J115" s="1" t="s">
        <v>1053</v>
      </c>
      <c r="K115" s="169" t="s">
        <v>1174</v>
      </c>
      <c r="L115" s="144">
        <v>95</v>
      </c>
    </row>
    <row r="116" spans="2:13" ht="12.75" customHeight="1" x14ac:dyDescent="0.25">
      <c r="B116" s="138"/>
      <c r="D116" s="152"/>
      <c r="E116" s="152"/>
      <c r="F116" s="141"/>
      <c r="H116" s="138">
        <v>5</v>
      </c>
      <c r="I116" s="1" t="s">
        <v>1121</v>
      </c>
      <c r="J116" s="1" t="s">
        <v>1122</v>
      </c>
      <c r="K116" s="169" t="s">
        <v>1175</v>
      </c>
      <c r="L116" s="144">
        <v>93</v>
      </c>
    </row>
    <row r="117" spans="2:13" ht="12.75" customHeight="1" x14ac:dyDescent="0.25">
      <c r="B117" s="138"/>
      <c r="D117" s="152"/>
      <c r="E117" s="152"/>
      <c r="F117" s="141"/>
      <c r="H117" s="138">
        <v>6</v>
      </c>
      <c r="I117" s="1" t="s">
        <v>1098</v>
      </c>
      <c r="J117" s="1" t="s">
        <v>1051</v>
      </c>
      <c r="K117" s="169" t="s">
        <v>1176</v>
      </c>
      <c r="L117" s="144">
        <v>95</v>
      </c>
    </row>
    <row r="118" spans="2:13" ht="12.75" customHeight="1" x14ac:dyDescent="0.25">
      <c r="B118" s="138"/>
      <c r="D118" s="152"/>
      <c r="E118" s="152"/>
      <c r="F118" s="141"/>
      <c r="H118" s="138">
        <v>7</v>
      </c>
      <c r="I118" s="1" t="s">
        <v>1135</v>
      </c>
      <c r="J118" s="1" t="s">
        <v>1136</v>
      </c>
      <c r="K118" s="169" t="s">
        <v>1177</v>
      </c>
      <c r="L118" s="144">
        <v>97</v>
      </c>
    </row>
    <row r="119" spans="2:13" ht="12.75" customHeight="1" x14ac:dyDescent="0.25">
      <c r="B119" s="138"/>
      <c r="D119" s="152"/>
      <c r="E119" s="152"/>
      <c r="F119" s="141"/>
      <c r="H119" s="138">
        <v>8</v>
      </c>
      <c r="I119" s="1" t="s">
        <v>1078</v>
      </c>
      <c r="J119" s="1" t="s">
        <v>1079</v>
      </c>
      <c r="K119" s="169" t="s">
        <v>1181</v>
      </c>
      <c r="L119" s="144">
        <v>93</v>
      </c>
    </row>
    <row r="120" spans="2:13" ht="12.75" customHeight="1" x14ac:dyDescent="0.25">
      <c r="B120" s="138"/>
      <c r="D120" s="152"/>
      <c r="E120" s="152"/>
      <c r="F120" s="141"/>
      <c r="H120" s="138">
        <v>9</v>
      </c>
      <c r="I120" s="1" t="s">
        <v>1139</v>
      </c>
      <c r="J120" s="1" t="s">
        <v>1140</v>
      </c>
      <c r="K120" s="169" t="s">
        <v>1182</v>
      </c>
      <c r="L120" s="144">
        <v>97</v>
      </c>
    </row>
    <row r="121" spans="2:13" ht="12.75" customHeight="1" x14ac:dyDescent="0.25">
      <c r="B121" s="138"/>
      <c r="D121" s="152"/>
      <c r="E121" s="152"/>
      <c r="F121" s="141"/>
      <c r="H121" s="138">
        <v>9</v>
      </c>
      <c r="I121" s="1" t="s">
        <v>1973</v>
      </c>
      <c r="J121" s="1" t="s">
        <v>1974</v>
      </c>
      <c r="K121" s="169" t="s">
        <v>1182</v>
      </c>
      <c r="L121" s="144">
        <v>10</v>
      </c>
    </row>
    <row r="122" spans="2:13" ht="12.75" customHeight="1" thickBot="1" x14ac:dyDescent="0.3">
      <c r="B122" s="138"/>
      <c r="D122" s="152"/>
      <c r="E122" s="152"/>
      <c r="F122" s="141"/>
      <c r="H122" s="138"/>
      <c r="K122" s="169"/>
      <c r="L122" s="144"/>
    </row>
    <row r="123" spans="2:13" ht="15" customHeight="1" thickBot="1" x14ac:dyDescent="0.35">
      <c r="B123" s="138"/>
      <c r="C123" s="139" t="s">
        <v>1183</v>
      </c>
      <c r="D123" s="168"/>
      <c r="E123" s="1" t="s">
        <v>342</v>
      </c>
      <c r="F123" s="141"/>
      <c r="H123" s="138"/>
      <c r="I123" s="139" t="s">
        <v>1183</v>
      </c>
      <c r="K123" s="169"/>
      <c r="L123" s="144">
        <f>L4</f>
        <v>25</v>
      </c>
    </row>
    <row r="124" spans="2:13" ht="13.5" customHeight="1" x14ac:dyDescent="0.3">
      <c r="B124" s="138"/>
      <c r="C124" s="2" t="s">
        <v>1046</v>
      </c>
      <c r="D124" s="3" t="s">
        <v>916</v>
      </c>
      <c r="E124" s="3" t="s">
        <v>1987</v>
      </c>
      <c r="F124" s="150" t="s">
        <v>2352</v>
      </c>
      <c r="H124" s="138"/>
      <c r="K124" s="169"/>
      <c r="L124" s="144"/>
    </row>
    <row r="125" spans="2:13" ht="12.75" customHeight="1" x14ac:dyDescent="0.25">
      <c r="B125" s="138"/>
      <c r="F125" s="141"/>
      <c r="H125" s="138">
        <v>1</v>
      </c>
      <c r="I125" s="1" t="s">
        <v>916</v>
      </c>
      <c r="J125" s="1" t="s">
        <v>1987</v>
      </c>
      <c r="K125" s="169" t="s">
        <v>2352</v>
      </c>
      <c r="L125" s="144">
        <v>14</v>
      </c>
    </row>
    <row r="126" spans="2:13" ht="12.75" customHeight="1" x14ac:dyDescent="0.25">
      <c r="B126" s="138">
        <v>1</v>
      </c>
      <c r="D126" s="1" t="s">
        <v>4167</v>
      </c>
      <c r="E126" s="1" t="s">
        <v>3685</v>
      </c>
      <c r="F126" s="141" t="s">
        <v>4826</v>
      </c>
      <c r="H126" s="138">
        <v>2</v>
      </c>
      <c r="I126" s="1" t="s">
        <v>1082</v>
      </c>
      <c r="J126" s="1" t="s">
        <v>1051</v>
      </c>
      <c r="K126" s="169" t="s">
        <v>782</v>
      </c>
      <c r="L126" s="144">
        <v>3</v>
      </c>
    </row>
    <row r="127" spans="2:13" ht="12.75" customHeight="1" x14ac:dyDescent="0.25">
      <c r="B127" s="138">
        <v>2</v>
      </c>
      <c r="D127" s="1" t="s">
        <v>127</v>
      </c>
      <c r="E127" s="1" t="s">
        <v>3874</v>
      </c>
      <c r="F127" s="141" t="s">
        <v>4827</v>
      </c>
      <c r="H127" s="138">
        <v>3</v>
      </c>
      <c r="I127" s="1" t="s">
        <v>2375</v>
      </c>
      <c r="J127" s="1" t="s">
        <v>2376</v>
      </c>
      <c r="K127" s="169" t="s">
        <v>2549</v>
      </c>
      <c r="L127" s="144">
        <v>16</v>
      </c>
      <c r="M127"/>
    </row>
    <row r="128" spans="2:13" ht="12.75" customHeight="1" x14ac:dyDescent="0.25">
      <c r="B128" s="138">
        <v>3</v>
      </c>
      <c r="D128" s="1" t="s">
        <v>4265</v>
      </c>
      <c r="E128" s="1" t="s">
        <v>4266</v>
      </c>
      <c r="F128" s="141" t="s">
        <v>4828</v>
      </c>
      <c r="H128" s="138">
        <v>4</v>
      </c>
      <c r="I128" s="1" t="s">
        <v>1054</v>
      </c>
      <c r="J128" s="1" t="s">
        <v>726</v>
      </c>
      <c r="K128" s="169" t="s">
        <v>984</v>
      </c>
      <c r="L128" s="144">
        <v>3</v>
      </c>
    </row>
    <row r="129" spans="2:13" ht="12.75" customHeight="1" x14ac:dyDescent="0.25">
      <c r="B129" s="138">
        <v>4</v>
      </c>
      <c r="D129" s="1" t="s">
        <v>3705</v>
      </c>
      <c r="E129" s="1" t="s">
        <v>485</v>
      </c>
      <c r="F129" s="141" t="s">
        <v>4829</v>
      </c>
      <c r="H129" s="138">
        <v>5</v>
      </c>
      <c r="I129" s="1" t="s">
        <v>1273</v>
      </c>
      <c r="J129" s="1" t="s">
        <v>1735</v>
      </c>
      <c r="K129" s="169" t="s">
        <v>1260</v>
      </c>
      <c r="L129" s="144">
        <v>5</v>
      </c>
    </row>
    <row r="130" spans="2:13" ht="12.75" customHeight="1" x14ac:dyDescent="0.25">
      <c r="B130" s="138">
        <v>5</v>
      </c>
      <c r="D130" s="1" t="s">
        <v>4159</v>
      </c>
      <c r="E130" s="1" t="s">
        <v>1058</v>
      </c>
      <c r="F130" s="141" t="s">
        <v>4208</v>
      </c>
      <c r="H130" s="138">
        <v>6</v>
      </c>
      <c r="I130" s="1" t="s">
        <v>1373</v>
      </c>
      <c r="J130" s="1" t="s">
        <v>1717</v>
      </c>
      <c r="K130" s="169" t="s">
        <v>902</v>
      </c>
      <c r="L130" s="144">
        <v>7</v>
      </c>
    </row>
    <row r="131" spans="2:13" ht="12.75" customHeight="1" x14ac:dyDescent="0.25">
      <c r="B131" s="138">
        <v>6</v>
      </c>
      <c r="D131" s="1" t="s">
        <v>1049</v>
      </c>
      <c r="E131" s="1" t="s">
        <v>4162</v>
      </c>
      <c r="F131" s="141" t="s">
        <v>4209</v>
      </c>
      <c r="H131" s="138">
        <v>7</v>
      </c>
      <c r="I131" s="1" t="s">
        <v>2126</v>
      </c>
      <c r="J131" s="1" t="s">
        <v>1281</v>
      </c>
      <c r="K131" s="169" t="s">
        <v>2353</v>
      </c>
      <c r="L131" s="144">
        <v>14</v>
      </c>
    </row>
    <row r="132" spans="2:13" ht="12.75" customHeight="1" x14ac:dyDescent="0.25">
      <c r="B132" s="138">
        <v>7</v>
      </c>
      <c r="D132" s="1" t="s">
        <v>4160</v>
      </c>
      <c r="E132" s="1" t="s">
        <v>3685</v>
      </c>
      <c r="F132" s="141" t="s">
        <v>4830</v>
      </c>
      <c r="H132" s="138">
        <v>8</v>
      </c>
      <c r="I132" s="1" t="s">
        <v>1373</v>
      </c>
      <c r="J132" s="1" t="s">
        <v>1380</v>
      </c>
      <c r="K132" s="169" t="s">
        <v>2119</v>
      </c>
      <c r="L132" s="144">
        <v>11</v>
      </c>
    </row>
    <row r="133" spans="2:13" ht="12.75" customHeight="1" x14ac:dyDescent="0.25">
      <c r="B133" s="138">
        <v>8</v>
      </c>
      <c r="D133" s="1" t="s">
        <v>4268</v>
      </c>
      <c r="E133" s="1" t="s">
        <v>1956</v>
      </c>
      <c r="F133" s="141" t="s">
        <v>4273</v>
      </c>
      <c r="H133" s="138">
        <v>9</v>
      </c>
      <c r="I133" s="1" t="s">
        <v>4167</v>
      </c>
      <c r="J133" s="1" t="s">
        <v>3685</v>
      </c>
      <c r="K133" s="169" t="s">
        <v>4826</v>
      </c>
      <c r="L133" s="144">
        <v>25</v>
      </c>
    </row>
    <row r="134" spans="2:13" ht="12.75" customHeight="1" x14ac:dyDescent="0.25">
      <c r="B134" s="138">
        <v>9</v>
      </c>
      <c r="D134" s="1" t="s">
        <v>4164</v>
      </c>
      <c r="E134" s="1" t="s">
        <v>4165</v>
      </c>
      <c r="F134" s="141" t="s">
        <v>4304</v>
      </c>
      <c r="H134" s="138">
        <v>10</v>
      </c>
      <c r="I134" s="1" t="s">
        <v>916</v>
      </c>
      <c r="J134" s="1" t="s">
        <v>714</v>
      </c>
      <c r="K134" s="169" t="s">
        <v>2118</v>
      </c>
      <c r="L134" s="144">
        <v>11</v>
      </c>
      <c r="M134"/>
    </row>
    <row r="135" spans="2:13" ht="13.8" thickBot="1" x14ac:dyDescent="0.3">
      <c r="B135" s="138"/>
      <c r="F135" s="141"/>
      <c r="H135" s="138"/>
      <c r="K135" s="169"/>
      <c r="L135" s="144"/>
    </row>
    <row r="136" spans="2:13" ht="15" customHeight="1" thickBot="1" x14ac:dyDescent="0.35">
      <c r="B136" s="138"/>
      <c r="C136" s="172" t="s">
        <v>1185</v>
      </c>
      <c r="D136" s="173"/>
      <c r="F136" s="141"/>
      <c r="H136" s="138"/>
      <c r="I136" s="139" t="s">
        <v>1185</v>
      </c>
      <c r="L136" s="144">
        <f>L4</f>
        <v>25</v>
      </c>
    </row>
    <row r="137" spans="2:13" ht="13.5" customHeight="1" x14ac:dyDescent="0.3">
      <c r="B137" s="138"/>
      <c r="C137" s="4" t="s">
        <v>1046</v>
      </c>
      <c r="D137" s="325" t="s">
        <v>2892</v>
      </c>
      <c r="E137" s="325"/>
      <c r="F137" s="174" t="s">
        <v>805</v>
      </c>
      <c r="H137" s="138">
        <v>1</v>
      </c>
      <c r="I137" s="1" t="s">
        <v>2892</v>
      </c>
      <c r="K137" s="148" t="s">
        <v>2687</v>
      </c>
      <c r="L137" s="144">
        <v>92</v>
      </c>
    </row>
    <row r="138" spans="2:13" x14ac:dyDescent="0.25">
      <c r="B138" s="138"/>
      <c r="F138" s="141"/>
      <c r="H138" s="138">
        <v>2</v>
      </c>
      <c r="I138" s="175" t="s">
        <v>2309</v>
      </c>
      <c r="J138" s="175"/>
      <c r="K138" s="176" t="s">
        <v>2688</v>
      </c>
      <c r="L138" s="144">
        <v>14</v>
      </c>
    </row>
    <row r="139" spans="2:13" x14ac:dyDescent="0.25">
      <c r="B139" s="138"/>
      <c r="C139" s="175"/>
      <c r="D139" s="175"/>
      <c r="E139" s="175"/>
      <c r="F139" s="141"/>
      <c r="H139" s="138">
        <v>3</v>
      </c>
      <c r="K139" s="148" t="s">
        <v>2689</v>
      </c>
      <c r="L139" s="144">
        <v>97</v>
      </c>
    </row>
    <row r="140" spans="2:13" x14ac:dyDescent="0.25">
      <c r="B140" s="138"/>
      <c r="C140" s="175"/>
      <c r="F140" s="141"/>
      <c r="H140" s="138">
        <v>4</v>
      </c>
      <c r="I140" s="175" t="s">
        <v>2893</v>
      </c>
      <c r="J140" s="175"/>
      <c r="K140" s="148" t="s">
        <v>3382</v>
      </c>
      <c r="L140" s="144">
        <v>16</v>
      </c>
    </row>
    <row r="141" spans="2:13" ht="13.8" thickBot="1" x14ac:dyDescent="0.3">
      <c r="B141" s="156"/>
      <c r="C141" s="157"/>
      <c r="D141" s="157"/>
      <c r="E141" s="157"/>
      <c r="F141" s="158"/>
      <c r="H141" s="156"/>
      <c r="I141" s="157"/>
      <c r="J141" s="157"/>
      <c r="K141" s="177"/>
      <c r="L141" s="178"/>
    </row>
    <row r="142" spans="2:13" ht="13.8" thickBot="1" x14ac:dyDescent="0.3">
      <c r="F142" s="157"/>
      <c r="H142" s="157"/>
      <c r="I142" s="157"/>
      <c r="K142" s="148"/>
      <c r="L142" s="7"/>
    </row>
    <row r="143" spans="2:13" ht="21" customHeight="1" thickBot="1" x14ac:dyDescent="0.4">
      <c r="F143" s="129" t="s">
        <v>1186</v>
      </c>
      <c r="G143" s="130"/>
      <c r="H143" s="130"/>
      <c r="I143" s="131"/>
      <c r="L143" s="128">
        <f>L4</f>
        <v>25</v>
      </c>
    </row>
    <row r="144" spans="2:13" ht="12" customHeight="1" thickBot="1" x14ac:dyDescent="0.3"/>
    <row r="145" spans="2:12" ht="16.5" customHeight="1" thickBot="1" x14ac:dyDescent="0.35">
      <c r="D145" s="132">
        <f>D6</f>
        <v>2025</v>
      </c>
      <c r="E145" s="133"/>
      <c r="I145" s="132" t="s">
        <v>1044</v>
      </c>
      <c r="J145" s="133"/>
    </row>
    <row r="146" spans="2:12" ht="12" customHeight="1" thickBot="1" x14ac:dyDescent="0.3">
      <c r="B146" s="134"/>
      <c r="C146" s="135"/>
      <c r="D146" s="135"/>
      <c r="E146" s="135"/>
      <c r="F146" s="136"/>
      <c r="H146" s="134"/>
      <c r="I146" s="135"/>
      <c r="J146" s="135"/>
      <c r="K146" s="135"/>
      <c r="L146" s="137"/>
    </row>
    <row r="147" spans="2:12" ht="15" customHeight="1" thickBot="1" x14ac:dyDescent="0.35">
      <c r="B147" s="138"/>
      <c r="C147" s="139" t="s">
        <v>1187</v>
      </c>
      <c r="D147" s="140"/>
      <c r="F147" s="141" t="s">
        <v>3195</v>
      </c>
      <c r="H147" s="138"/>
      <c r="I147" s="139" t="s">
        <v>1187</v>
      </c>
      <c r="L147" s="142">
        <f>L4</f>
        <v>25</v>
      </c>
    </row>
    <row r="148" spans="2:12" ht="13.8" x14ac:dyDescent="0.3">
      <c r="B148" s="138"/>
      <c r="C148" s="2" t="s">
        <v>1046</v>
      </c>
      <c r="D148" s="3" t="s">
        <v>2041</v>
      </c>
      <c r="E148" s="3" t="s">
        <v>1451</v>
      </c>
      <c r="F148" s="174" t="s">
        <v>1794</v>
      </c>
      <c r="H148" s="138">
        <v>1</v>
      </c>
      <c r="I148" s="1" t="s">
        <v>2041</v>
      </c>
      <c r="J148" s="1" t="s">
        <v>1451</v>
      </c>
      <c r="K148" s="148" t="s">
        <v>2690</v>
      </c>
      <c r="L148" s="142">
        <v>13</v>
      </c>
    </row>
    <row r="149" spans="2:12" ht="12.75" customHeight="1" x14ac:dyDescent="0.25">
      <c r="B149" s="138"/>
      <c r="F149" s="145"/>
      <c r="H149" s="138">
        <v>2</v>
      </c>
      <c r="I149" s="1" t="s">
        <v>1508</v>
      </c>
      <c r="J149" s="1" t="s">
        <v>2790</v>
      </c>
      <c r="K149" s="179" t="s">
        <v>2825</v>
      </c>
      <c r="L149" s="142">
        <v>17</v>
      </c>
    </row>
    <row r="150" spans="2:12" ht="12.75" customHeight="1" x14ac:dyDescent="0.25">
      <c r="B150" s="138">
        <v>1</v>
      </c>
      <c r="D150" s="1" t="s">
        <v>3321</v>
      </c>
      <c r="E150" s="1" t="s">
        <v>1403</v>
      </c>
      <c r="F150" s="145" t="s">
        <v>846</v>
      </c>
      <c r="H150" s="138">
        <v>3</v>
      </c>
      <c r="I150" s="1" t="s">
        <v>1188</v>
      </c>
      <c r="J150" s="1" t="s">
        <v>1189</v>
      </c>
      <c r="K150" s="151" t="s">
        <v>3383</v>
      </c>
      <c r="L150" s="142">
        <v>93</v>
      </c>
    </row>
    <row r="151" spans="2:12" ht="12.75" customHeight="1" x14ac:dyDescent="0.25">
      <c r="B151" s="138">
        <v>2</v>
      </c>
      <c r="D151" s="1" t="s">
        <v>4196</v>
      </c>
      <c r="E151" s="1" t="s">
        <v>4197</v>
      </c>
      <c r="F151" s="145" t="s">
        <v>4831</v>
      </c>
      <c r="H151" s="138">
        <v>4</v>
      </c>
      <c r="I151" s="148" t="s">
        <v>1238</v>
      </c>
      <c r="J151" s="148" t="s">
        <v>1239</v>
      </c>
      <c r="K151" s="148" t="s">
        <v>527</v>
      </c>
      <c r="L151" s="142">
        <v>93</v>
      </c>
    </row>
    <row r="152" spans="2:12" ht="12.75" customHeight="1" x14ac:dyDescent="0.25">
      <c r="B152" s="138">
        <v>3</v>
      </c>
      <c r="D152" s="1" t="s">
        <v>4182</v>
      </c>
      <c r="E152" s="1" t="s">
        <v>4183</v>
      </c>
      <c r="F152" s="180" t="s">
        <v>4832</v>
      </c>
      <c r="H152" s="138">
        <v>5</v>
      </c>
      <c r="I152" s="1" t="s">
        <v>1188</v>
      </c>
      <c r="J152" s="1" t="s">
        <v>1416</v>
      </c>
      <c r="K152" s="148" t="s">
        <v>528</v>
      </c>
      <c r="L152" s="144">
        <v>91</v>
      </c>
    </row>
    <row r="153" spans="2:12" ht="12.75" customHeight="1" x14ac:dyDescent="0.25">
      <c r="B153" s="138">
        <v>4</v>
      </c>
      <c r="D153" s="1" t="s">
        <v>4191</v>
      </c>
      <c r="E153" s="1" t="s">
        <v>4192</v>
      </c>
      <c r="F153" s="145" t="s">
        <v>446</v>
      </c>
      <c r="H153" s="138">
        <v>6</v>
      </c>
      <c r="I153" s="1" t="s">
        <v>1197</v>
      </c>
      <c r="J153" s="1" t="s">
        <v>1189</v>
      </c>
      <c r="K153" s="148" t="s">
        <v>528</v>
      </c>
      <c r="L153" s="142">
        <v>93</v>
      </c>
    </row>
    <row r="154" spans="2:12" ht="12.75" customHeight="1" x14ac:dyDescent="0.25">
      <c r="B154" s="138">
        <v>5</v>
      </c>
      <c r="D154" s="1" t="s">
        <v>1437</v>
      </c>
      <c r="E154" s="1" t="s">
        <v>4193</v>
      </c>
      <c r="F154" s="145" t="s">
        <v>4491</v>
      </c>
      <c r="H154" s="138">
        <v>7</v>
      </c>
      <c r="I154" s="1" t="s">
        <v>535</v>
      </c>
      <c r="J154" s="1" t="s">
        <v>536</v>
      </c>
      <c r="K154" s="6" t="s">
        <v>164</v>
      </c>
      <c r="L154" s="144">
        <v>6</v>
      </c>
    </row>
    <row r="155" spans="2:12" ht="12.75" customHeight="1" x14ac:dyDescent="0.25">
      <c r="B155" s="138">
        <v>6</v>
      </c>
      <c r="D155" s="1" t="s">
        <v>1080</v>
      </c>
      <c r="E155" s="1" t="s">
        <v>3405</v>
      </c>
      <c r="F155" s="145" t="s">
        <v>4184</v>
      </c>
      <c r="H155" s="138">
        <v>8</v>
      </c>
      <c r="I155" s="1" t="s">
        <v>688</v>
      </c>
      <c r="J155" s="1" t="s">
        <v>1196</v>
      </c>
      <c r="K155" s="6" t="s">
        <v>529</v>
      </c>
      <c r="L155" s="144">
        <v>3</v>
      </c>
    </row>
    <row r="156" spans="2:12" ht="12.75" customHeight="1" x14ac:dyDescent="0.25">
      <c r="B156" s="138">
        <v>7</v>
      </c>
      <c r="D156" s="1" t="s">
        <v>1063</v>
      </c>
      <c r="E156" s="1" t="s">
        <v>3875</v>
      </c>
      <c r="F156" s="145" t="s">
        <v>4184</v>
      </c>
      <c r="H156" s="138">
        <v>9</v>
      </c>
      <c r="I156" s="1" t="s">
        <v>525</v>
      </c>
      <c r="J156" s="1" t="s">
        <v>1604</v>
      </c>
      <c r="K156" s="148" t="s">
        <v>1523</v>
      </c>
      <c r="L156" s="144">
        <v>5</v>
      </c>
    </row>
    <row r="157" spans="2:12" ht="12.75" customHeight="1" x14ac:dyDescent="0.25">
      <c r="B157" s="138">
        <v>8</v>
      </c>
      <c r="D157" s="1" t="s">
        <v>1049</v>
      </c>
      <c r="E157" s="1" t="s">
        <v>4185</v>
      </c>
      <c r="F157" s="145" t="s">
        <v>4773</v>
      </c>
      <c r="H157" s="138">
        <v>10</v>
      </c>
      <c r="I157" s="1" t="s">
        <v>1497</v>
      </c>
      <c r="J157" s="1" t="s">
        <v>3103</v>
      </c>
      <c r="K157" s="148" t="s">
        <v>3349</v>
      </c>
      <c r="L157" s="142">
        <v>19</v>
      </c>
    </row>
    <row r="158" spans="2:12" ht="12.75" customHeight="1" x14ac:dyDescent="0.25">
      <c r="B158" s="138">
        <v>9</v>
      </c>
      <c r="D158" s="1" t="s">
        <v>4186</v>
      </c>
      <c r="E158" s="1" t="s">
        <v>4187</v>
      </c>
      <c r="F158" s="145" t="s">
        <v>4188</v>
      </c>
      <c r="H158" s="138"/>
      <c r="K158" s="148"/>
      <c r="L158" s="142"/>
    </row>
    <row r="159" spans="2:12" ht="12.75" customHeight="1" x14ac:dyDescent="0.25">
      <c r="B159" s="138">
        <v>10</v>
      </c>
      <c r="D159" s="1" t="s">
        <v>1865</v>
      </c>
      <c r="E159" s="1" t="s">
        <v>4492</v>
      </c>
      <c r="F159" s="145" t="s">
        <v>4774</v>
      </c>
      <c r="H159" s="138"/>
      <c r="K159" s="148"/>
      <c r="L159" s="142"/>
    </row>
    <row r="160" spans="2:12" ht="12.75" customHeight="1" x14ac:dyDescent="0.25">
      <c r="B160" s="138">
        <v>11</v>
      </c>
      <c r="D160" s="1" t="s">
        <v>4194</v>
      </c>
      <c r="E160" s="1" t="s">
        <v>1411</v>
      </c>
      <c r="F160" s="145" t="s">
        <v>4195</v>
      </c>
      <c r="H160" s="138"/>
      <c r="K160" s="148"/>
      <c r="L160" s="142"/>
    </row>
    <row r="161" spans="2:12" ht="12.75" customHeight="1" x14ac:dyDescent="0.25">
      <c r="B161" s="138">
        <v>12</v>
      </c>
      <c r="D161" s="1" t="s">
        <v>4186</v>
      </c>
      <c r="E161" s="1" t="s">
        <v>4189</v>
      </c>
      <c r="F161" s="180" t="s">
        <v>4190</v>
      </c>
      <c r="H161" s="138"/>
      <c r="K161" s="148"/>
      <c r="L161" s="142"/>
    </row>
    <row r="162" spans="2:12" ht="12.75" customHeight="1" x14ac:dyDescent="0.25">
      <c r="B162" s="138">
        <v>13</v>
      </c>
      <c r="D162" s="1" t="s">
        <v>4177</v>
      </c>
      <c r="E162" s="1" t="s">
        <v>4178</v>
      </c>
      <c r="F162" s="145" t="s">
        <v>4833</v>
      </c>
      <c r="H162" s="138"/>
      <c r="K162" s="148"/>
      <c r="L162" s="142"/>
    </row>
    <row r="163" spans="2:12" ht="12.75" customHeight="1" x14ac:dyDescent="0.25">
      <c r="B163" s="138">
        <v>14</v>
      </c>
      <c r="D163" s="1" t="s">
        <v>4179</v>
      </c>
      <c r="E163" s="1" t="s">
        <v>4180</v>
      </c>
      <c r="F163" s="145" t="s">
        <v>4181</v>
      </c>
      <c r="H163" s="138"/>
      <c r="K163" s="148"/>
      <c r="L163" s="142"/>
    </row>
    <row r="164" spans="2:12" ht="15" customHeight="1" thickBot="1" x14ac:dyDescent="0.3">
      <c r="B164" s="156"/>
      <c r="C164" s="157"/>
      <c r="D164" s="157"/>
      <c r="E164" s="157"/>
      <c r="F164" s="158"/>
      <c r="H164" s="156"/>
      <c r="I164" s="157"/>
      <c r="J164" s="157"/>
      <c r="K164" s="157"/>
      <c r="L164" s="178"/>
    </row>
    <row r="165" spans="2:12" ht="21" customHeight="1" x14ac:dyDescent="0.35">
      <c r="F165" s="160" t="s">
        <v>693</v>
      </c>
      <c r="G165" s="160"/>
      <c r="H165" s="160"/>
      <c r="I165" s="160"/>
    </row>
    <row r="166" spans="2:12" ht="12.75" customHeight="1" thickBot="1" x14ac:dyDescent="0.3"/>
    <row r="167" spans="2:12" ht="16.5" customHeight="1" thickBot="1" x14ac:dyDescent="0.35">
      <c r="B167" s="157"/>
      <c r="C167" s="157"/>
      <c r="D167" s="132">
        <f>D6</f>
        <v>2025</v>
      </c>
      <c r="E167" s="133"/>
      <c r="F167" s="157"/>
      <c r="H167" s="157"/>
      <c r="I167" s="132" t="s">
        <v>1044</v>
      </c>
      <c r="J167" s="133"/>
      <c r="K167" s="157"/>
      <c r="L167" s="171"/>
    </row>
    <row r="168" spans="2:12" ht="13.5" customHeight="1" thickBot="1" x14ac:dyDescent="0.3">
      <c r="B168" s="138"/>
      <c r="F168" s="145"/>
      <c r="H168" s="138"/>
      <c r="K168" s="148"/>
      <c r="L168" s="144"/>
    </row>
    <row r="169" spans="2:12" ht="15" customHeight="1" thickBot="1" x14ac:dyDescent="0.35">
      <c r="B169" s="138"/>
      <c r="C169" s="139" t="s">
        <v>2044</v>
      </c>
      <c r="D169" s="140"/>
      <c r="F169" s="145" t="s">
        <v>3213</v>
      </c>
      <c r="H169" s="138"/>
      <c r="I169" s="139" t="s">
        <v>2044</v>
      </c>
      <c r="J169" s="1" t="s">
        <v>2045</v>
      </c>
      <c r="K169" s="6"/>
      <c r="L169" s="142">
        <f>L4</f>
        <v>25</v>
      </c>
    </row>
    <row r="170" spans="2:12" ht="13.5" customHeight="1" x14ac:dyDescent="0.3">
      <c r="B170" s="138"/>
      <c r="C170" s="2" t="s">
        <v>1046</v>
      </c>
      <c r="D170" s="3" t="s">
        <v>3529</v>
      </c>
      <c r="E170" s="3" t="s">
        <v>2389</v>
      </c>
      <c r="F170" s="150" t="s">
        <v>3842</v>
      </c>
      <c r="H170" s="138">
        <v>1</v>
      </c>
      <c r="I170" s="1" t="s">
        <v>3529</v>
      </c>
      <c r="J170" s="1" t="s">
        <v>1240</v>
      </c>
      <c r="K170" s="148" t="s">
        <v>3843</v>
      </c>
      <c r="L170" s="144">
        <v>24</v>
      </c>
    </row>
    <row r="171" spans="2:12" ht="12.75" customHeight="1" x14ac:dyDescent="0.25">
      <c r="B171" s="138"/>
      <c r="F171" s="145"/>
      <c r="H171" s="138">
        <v>2</v>
      </c>
      <c r="I171" s="1" t="s">
        <v>2375</v>
      </c>
      <c r="J171" s="1" t="s">
        <v>2769</v>
      </c>
      <c r="K171" s="148" t="s">
        <v>3105</v>
      </c>
      <c r="L171" s="144">
        <v>18</v>
      </c>
    </row>
    <row r="172" spans="2:12" ht="12.75" customHeight="1" x14ac:dyDescent="0.25">
      <c r="B172" s="138">
        <v>1</v>
      </c>
      <c r="D172" s="1" t="s">
        <v>4196</v>
      </c>
      <c r="E172" s="1" t="s">
        <v>4197</v>
      </c>
      <c r="F172" s="145" t="s">
        <v>4834</v>
      </c>
      <c r="H172" s="138">
        <v>3</v>
      </c>
      <c r="I172" s="1" t="s">
        <v>2041</v>
      </c>
      <c r="J172" s="1" t="s">
        <v>1451</v>
      </c>
      <c r="K172" s="148" t="s">
        <v>2247</v>
      </c>
      <c r="L172" s="144">
        <v>13</v>
      </c>
    </row>
    <row r="173" spans="2:12" ht="12.75" customHeight="1" x14ac:dyDescent="0.25">
      <c r="B173" s="138">
        <v>2</v>
      </c>
      <c r="D173" s="1" t="s">
        <v>1049</v>
      </c>
      <c r="E173" s="1" t="s">
        <v>4185</v>
      </c>
      <c r="F173" s="145" t="s">
        <v>4775</v>
      </c>
      <c r="H173" s="138">
        <v>4</v>
      </c>
      <c r="I173" s="1" t="s">
        <v>2142</v>
      </c>
      <c r="J173" s="1" t="s">
        <v>2290</v>
      </c>
      <c r="K173" s="148" t="s">
        <v>2335</v>
      </c>
      <c r="L173" s="144">
        <v>14</v>
      </c>
    </row>
    <row r="174" spans="2:12" ht="12.75" customHeight="1" x14ac:dyDescent="0.25">
      <c r="B174" s="138">
        <v>3</v>
      </c>
      <c r="D174" s="1" t="s">
        <v>3321</v>
      </c>
      <c r="E174" s="1" t="s">
        <v>1403</v>
      </c>
      <c r="F174" s="145" t="s">
        <v>4835</v>
      </c>
      <c r="H174" s="138">
        <v>5</v>
      </c>
      <c r="I174" s="1" t="s">
        <v>1508</v>
      </c>
      <c r="J174" s="1" t="s">
        <v>2790</v>
      </c>
      <c r="K174" s="148" t="s">
        <v>2803</v>
      </c>
      <c r="L174" s="144">
        <v>17</v>
      </c>
    </row>
    <row r="175" spans="2:12" ht="12.75" customHeight="1" x14ac:dyDescent="0.25">
      <c r="B175" s="138">
        <v>4</v>
      </c>
      <c r="D175" s="1" t="s">
        <v>4182</v>
      </c>
      <c r="E175" s="1" t="s">
        <v>4183</v>
      </c>
      <c r="F175" s="145" t="s">
        <v>4201</v>
      </c>
      <c r="H175" s="138">
        <v>6</v>
      </c>
      <c r="I175" s="1" t="s">
        <v>3171</v>
      </c>
      <c r="J175" s="1" t="s">
        <v>3172</v>
      </c>
      <c r="K175" s="148" t="s">
        <v>3253</v>
      </c>
      <c r="L175" s="144">
        <v>19</v>
      </c>
    </row>
    <row r="176" spans="2:12" ht="12.75" customHeight="1" x14ac:dyDescent="0.25">
      <c r="B176" s="138">
        <v>5</v>
      </c>
      <c r="D176" s="1" t="s">
        <v>1437</v>
      </c>
      <c r="E176" s="1" t="s">
        <v>4193</v>
      </c>
      <c r="F176" s="145" t="s">
        <v>4202</v>
      </c>
      <c r="H176" s="138">
        <v>7</v>
      </c>
      <c r="I176" s="1" t="s">
        <v>2791</v>
      </c>
      <c r="J176" s="1" t="s">
        <v>2792</v>
      </c>
      <c r="K176" s="6" t="s">
        <v>3116</v>
      </c>
      <c r="L176" s="142">
        <v>18</v>
      </c>
    </row>
    <row r="177" spans="2:12" ht="12.75" customHeight="1" x14ac:dyDescent="0.25">
      <c r="B177" s="138">
        <v>6</v>
      </c>
      <c r="D177" s="1" t="s">
        <v>1865</v>
      </c>
      <c r="E177" s="1" t="s">
        <v>4492</v>
      </c>
      <c r="F177" s="145" t="s">
        <v>4778</v>
      </c>
      <c r="H177" s="138">
        <v>8</v>
      </c>
      <c r="I177" s="1" t="s">
        <v>2216</v>
      </c>
      <c r="J177" s="1" t="s">
        <v>713</v>
      </c>
      <c r="K177" s="148" t="s">
        <v>2236</v>
      </c>
      <c r="L177" s="144">
        <v>13</v>
      </c>
    </row>
    <row r="178" spans="2:12" ht="12.75" customHeight="1" x14ac:dyDescent="0.25">
      <c r="B178" s="138">
        <v>7</v>
      </c>
      <c r="D178" s="1" t="s">
        <v>4191</v>
      </c>
      <c r="E178" s="1" t="s">
        <v>4192</v>
      </c>
      <c r="F178" s="145" t="s">
        <v>4777</v>
      </c>
      <c r="H178" s="138">
        <v>9</v>
      </c>
      <c r="I178" s="1" t="s">
        <v>2300</v>
      </c>
      <c r="J178" s="1" t="s">
        <v>2299</v>
      </c>
      <c r="K178" s="148" t="s">
        <v>2301</v>
      </c>
      <c r="L178" s="144">
        <v>14</v>
      </c>
    </row>
    <row r="179" spans="2:12" ht="12.75" customHeight="1" x14ac:dyDescent="0.25">
      <c r="B179" s="138">
        <v>8</v>
      </c>
      <c r="D179" s="1" t="s">
        <v>4186</v>
      </c>
      <c r="E179" s="1" t="s">
        <v>4187</v>
      </c>
      <c r="F179" s="145" t="s">
        <v>4274</v>
      </c>
      <c r="H179" s="138">
        <v>10</v>
      </c>
      <c r="I179" s="1" t="s">
        <v>2122</v>
      </c>
      <c r="J179" s="1" t="s">
        <v>2115</v>
      </c>
      <c r="K179" s="148" t="s">
        <v>2354</v>
      </c>
      <c r="L179" s="144">
        <v>14</v>
      </c>
    </row>
    <row r="180" spans="2:12" ht="12.75" customHeight="1" x14ac:dyDescent="0.25">
      <c r="B180" s="138">
        <v>9</v>
      </c>
      <c r="D180" s="1" t="s">
        <v>4194</v>
      </c>
      <c r="E180" s="1" t="s">
        <v>1411</v>
      </c>
      <c r="F180" s="145" t="s">
        <v>4198</v>
      </c>
      <c r="H180" s="138"/>
      <c r="K180" s="148"/>
      <c r="L180" s="144"/>
    </row>
    <row r="181" spans="2:12" ht="12.75" customHeight="1" x14ac:dyDescent="0.25">
      <c r="B181" s="138">
        <v>10</v>
      </c>
      <c r="D181" s="1" t="s">
        <v>1080</v>
      </c>
      <c r="E181" s="1" t="s">
        <v>3405</v>
      </c>
      <c r="F181" s="145" t="s">
        <v>4199</v>
      </c>
      <c r="H181" s="138"/>
      <c r="K181" s="148"/>
      <c r="L181" s="144"/>
    </row>
    <row r="182" spans="2:12" ht="12.75" customHeight="1" x14ac:dyDescent="0.25">
      <c r="B182" s="138">
        <v>11</v>
      </c>
      <c r="D182" s="1" t="s">
        <v>1063</v>
      </c>
      <c r="E182" s="1" t="s">
        <v>3875</v>
      </c>
      <c r="F182" s="145" t="s">
        <v>4776</v>
      </c>
      <c r="H182" s="138"/>
      <c r="K182" s="148"/>
      <c r="L182" s="144"/>
    </row>
    <row r="183" spans="2:12" ht="12.75" customHeight="1" x14ac:dyDescent="0.25">
      <c r="B183" s="138">
        <v>12</v>
      </c>
      <c r="D183" s="1" t="s">
        <v>4186</v>
      </c>
      <c r="E183" s="1" t="s">
        <v>4189</v>
      </c>
      <c r="F183" s="145" t="s">
        <v>4275</v>
      </c>
      <c r="H183" s="138"/>
      <c r="K183" s="148"/>
      <c r="L183" s="144"/>
    </row>
    <row r="184" spans="2:12" ht="12.75" customHeight="1" x14ac:dyDescent="0.25">
      <c r="B184" s="138">
        <v>13</v>
      </c>
      <c r="D184" s="1" t="s">
        <v>4179</v>
      </c>
      <c r="E184" s="1" t="s">
        <v>4180</v>
      </c>
      <c r="F184" s="145" t="s">
        <v>4200</v>
      </c>
      <c r="H184" s="138"/>
      <c r="K184" s="148"/>
      <c r="L184" s="144"/>
    </row>
    <row r="185" spans="2:12" ht="12.75" customHeight="1" x14ac:dyDescent="0.25">
      <c r="B185" s="138">
        <v>14</v>
      </c>
      <c r="D185" s="1" t="s">
        <v>4177</v>
      </c>
      <c r="E185" s="1" t="s">
        <v>4178</v>
      </c>
      <c r="F185" s="145" t="s">
        <v>4836</v>
      </c>
      <c r="H185" s="138"/>
      <c r="K185" s="148"/>
      <c r="L185" s="144"/>
    </row>
    <row r="186" spans="2:12" ht="12.75" customHeight="1" thickBot="1" x14ac:dyDescent="0.3">
      <c r="B186" s="138"/>
      <c r="F186" s="145"/>
      <c r="H186" s="138"/>
      <c r="K186" s="148"/>
      <c r="L186" s="144"/>
    </row>
    <row r="187" spans="2:12" ht="15" customHeight="1" thickBot="1" x14ac:dyDescent="0.35">
      <c r="B187" s="138"/>
      <c r="C187" s="139" t="s">
        <v>1211</v>
      </c>
      <c r="D187" s="140"/>
      <c r="F187" s="141"/>
      <c r="H187" s="138"/>
      <c r="I187" s="139" t="s">
        <v>1211</v>
      </c>
      <c r="J187" s="2" t="s">
        <v>1084</v>
      </c>
      <c r="L187" s="142"/>
    </row>
    <row r="188" spans="2:12" ht="13.8" x14ac:dyDescent="0.3">
      <c r="B188" s="138"/>
      <c r="C188" s="2" t="s">
        <v>1046</v>
      </c>
      <c r="D188" s="3" t="s">
        <v>525</v>
      </c>
      <c r="E188" s="3" t="s">
        <v>1604</v>
      </c>
      <c r="F188" s="150" t="s">
        <v>569</v>
      </c>
      <c r="H188" s="138">
        <v>1</v>
      </c>
      <c r="I188" s="1" t="s">
        <v>525</v>
      </c>
      <c r="J188" s="1" t="s">
        <v>1604</v>
      </c>
      <c r="K188" s="1" t="s">
        <v>570</v>
      </c>
      <c r="L188" s="144">
        <v>5</v>
      </c>
    </row>
    <row r="189" spans="2:12" x14ac:dyDescent="0.25">
      <c r="B189" s="138"/>
      <c r="F189" s="141"/>
      <c r="H189" s="138">
        <v>2</v>
      </c>
      <c r="I189" s="5" t="s">
        <v>1197</v>
      </c>
      <c r="J189" s="5" t="s">
        <v>1189</v>
      </c>
      <c r="K189" s="5" t="s">
        <v>1212</v>
      </c>
      <c r="L189" s="142">
        <v>93</v>
      </c>
    </row>
    <row r="190" spans="2:12" x14ac:dyDescent="0.25">
      <c r="B190" s="138"/>
      <c r="D190" s="152"/>
      <c r="E190" s="152"/>
      <c r="F190" s="141"/>
      <c r="H190" s="138">
        <v>3</v>
      </c>
      <c r="I190" s="1" t="s">
        <v>784</v>
      </c>
      <c r="J190" s="1" t="s">
        <v>785</v>
      </c>
      <c r="K190" s="1" t="s">
        <v>61</v>
      </c>
      <c r="L190" s="144">
        <v>4</v>
      </c>
    </row>
    <row r="191" spans="2:12" x14ac:dyDescent="0.25">
      <c r="B191" s="138"/>
      <c r="D191" s="152"/>
      <c r="E191" s="152"/>
      <c r="F191" s="145"/>
      <c r="H191" s="138">
        <v>4</v>
      </c>
      <c r="I191" s="1" t="s">
        <v>1213</v>
      </c>
      <c r="J191" s="1" t="s">
        <v>1214</v>
      </c>
      <c r="K191" s="1" t="s">
        <v>1215</v>
      </c>
      <c r="L191" s="142">
        <v>93</v>
      </c>
    </row>
    <row r="192" spans="2:12" x14ac:dyDescent="0.25">
      <c r="B192" s="138"/>
      <c r="D192" s="152"/>
      <c r="E192" s="152"/>
      <c r="F192" s="141"/>
      <c r="H192" s="138">
        <v>5</v>
      </c>
      <c r="I192" s="1" t="s">
        <v>1979</v>
      </c>
      <c r="J192" s="1" t="s">
        <v>1980</v>
      </c>
      <c r="K192" s="1" t="s">
        <v>2003</v>
      </c>
      <c r="L192" s="144">
        <v>10</v>
      </c>
    </row>
    <row r="193" spans="2:12" x14ac:dyDescent="0.25">
      <c r="B193" s="138"/>
      <c r="D193" s="152"/>
      <c r="E193" s="152"/>
      <c r="F193" s="141"/>
      <c r="H193" s="138">
        <v>6</v>
      </c>
      <c r="I193" s="1" t="s">
        <v>1188</v>
      </c>
      <c r="J193" s="1" t="s">
        <v>1189</v>
      </c>
      <c r="K193" s="1" t="s">
        <v>1216</v>
      </c>
      <c r="L193" s="142">
        <v>93</v>
      </c>
    </row>
    <row r="194" spans="2:12" ht="12.75" customHeight="1" x14ac:dyDescent="0.25">
      <c r="B194" s="138"/>
      <c r="D194" s="152"/>
      <c r="E194" s="152"/>
      <c r="F194" s="141"/>
      <c r="H194" s="138">
        <v>7</v>
      </c>
      <c r="I194" s="1" t="s">
        <v>1205</v>
      </c>
      <c r="J194" s="1" t="s">
        <v>1206</v>
      </c>
      <c r="K194" s="1" t="s">
        <v>1217</v>
      </c>
      <c r="L194" s="142">
        <v>97</v>
      </c>
    </row>
    <row r="195" spans="2:12" ht="12.75" customHeight="1" x14ac:dyDescent="0.25">
      <c r="B195" s="138"/>
      <c r="D195" s="152"/>
      <c r="E195" s="152"/>
      <c r="F195" s="141"/>
      <c r="H195" s="138">
        <v>8</v>
      </c>
      <c r="I195" s="1" t="s">
        <v>1218</v>
      </c>
      <c r="J195" s="1" t="s">
        <v>1219</v>
      </c>
      <c r="K195" s="1" t="s">
        <v>1220</v>
      </c>
      <c r="L195" s="142">
        <v>97</v>
      </c>
    </row>
    <row r="196" spans="2:12" ht="12" customHeight="1" thickBot="1" x14ac:dyDescent="0.3">
      <c r="B196" s="138"/>
      <c r="F196" s="145"/>
      <c r="H196" s="138"/>
      <c r="L196" s="142"/>
    </row>
    <row r="197" spans="2:12" ht="15" customHeight="1" thickBot="1" x14ac:dyDescent="0.35">
      <c r="B197" s="138"/>
      <c r="C197" s="139" t="s">
        <v>1099</v>
      </c>
      <c r="D197" s="140"/>
      <c r="F197" s="141" t="s">
        <v>1125</v>
      </c>
      <c r="H197" s="138"/>
      <c r="I197" s="139" t="s">
        <v>1099</v>
      </c>
      <c r="L197" s="142">
        <f>L4</f>
        <v>25</v>
      </c>
    </row>
    <row r="198" spans="2:12" ht="13.8" x14ac:dyDescent="0.3">
      <c r="B198" s="138"/>
      <c r="C198" s="2" t="s">
        <v>1046</v>
      </c>
      <c r="D198" s="3" t="s">
        <v>1866</v>
      </c>
      <c r="E198" s="3" t="s">
        <v>2326</v>
      </c>
      <c r="F198" s="150" t="s">
        <v>1309</v>
      </c>
      <c r="H198" s="138">
        <v>1</v>
      </c>
      <c r="I198" s="1" t="s">
        <v>1866</v>
      </c>
      <c r="J198" s="1" t="s">
        <v>2115</v>
      </c>
      <c r="K198" s="1" t="s">
        <v>1309</v>
      </c>
      <c r="L198" s="142">
        <v>14</v>
      </c>
    </row>
    <row r="199" spans="2:12" ht="12.75" customHeight="1" x14ac:dyDescent="0.25">
      <c r="B199" s="138"/>
      <c r="F199" s="141"/>
      <c r="H199" s="138">
        <v>2</v>
      </c>
      <c r="I199" s="5" t="s">
        <v>1197</v>
      </c>
      <c r="J199" s="5" t="s">
        <v>1189</v>
      </c>
      <c r="K199" s="5" t="s">
        <v>1223</v>
      </c>
      <c r="L199" s="142">
        <v>93</v>
      </c>
    </row>
    <row r="200" spans="2:12" ht="12.75" customHeight="1" x14ac:dyDescent="0.25">
      <c r="B200" s="138">
        <v>1</v>
      </c>
      <c r="D200" s="1" t="s">
        <v>4182</v>
      </c>
      <c r="E200" s="1" t="s">
        <v>4183</v>
      </c>
      <c r="F200" s="141" t="s">
        <v>1125</v>
      </c>
      <c r="H200" s="138">
        <v>3</v>
      </c>
      <c r="I200" s="1" t="s">
        <v>1508</v>
      </c>
      <c r="J200" s="1" t="s">
        <v>2790</v>
      </c>
      <c r="K200" s="1" t="s">
        <v>2826</v>
      </c>
      <c r="L200" s="144">
        <v>17</v>
      </c>
    </row>
    <row r="201" spans="2:12" ht="12.75" customHeight="1" x14ac:dyDescent="0.25">
      <c r="B201" s="138">
        <v>2</v>
      </c>
      <c r="D201" s="1" t="s">
        <v>1063</v>
      </c>
      <c r="E201" s="1" t="s">
        <v>3875</v>
      </c>
      <c r="F201" s="141" t="s">
        <v>1125</v>
      </c>
      <c r="H201" s="138">
        <v>4</v>
      </c>
      <c r="I201" s="1" t="s">
        <v>2041</v>
      </c>
      <c r="J201" s="1" t="s">
        <v>1451</v>
      </c>
      <c r="K201" s="1" t="s">
        <v>2240</v>
      </c>
      <c r="L201" s="142">
        <v>13</v>
      </c>
    </row>
    <row r="202" spans="2:12" ht="12.75" customHeight="1" x14ac:dyDescent="0.25">
      <c r="B202" s="138"/>
      <c r="F202" s="141"/>
      <c r="H202" s="138">
        <v>4</v>
      </c>
      <c r="I202" s="1" t="s">
        <v>2047</v>
      </c>
      <c r="J202" s="1" t="s">
        <v>1198</v>
      </c>
      <c r="K202" s="1" t="s">
        <v>1110</v>
      </c>
      <c r="L202" s="142">
        <v>11</v>
      </c>
    </row>
    <row r="203" spans="2:12" ht="12.75" customHeight="1" x14ac:dyDescent="0.25">
      <c r="B203" s="138"/>
      <c r="F203" s="141"/>
      <c r="H203" s="138">
        <v>6</v>
      </c>
      <c r="I203" s="1" t="s">
        <v>1203</v>
      </c>
      <c r="J203" s="1" t="s">
        <v>1204</v>
      </c>
      <c r="K203" s="1" t="s">
        <v>1125</v>
      </c>
      <c r="L203" s="142">
        <v>95</v>
      </c>
    </row>
    <row r="204" spans="2:12" ht="12.75" customHeight="1" x14ac:dyDescent="0.25">
      <c r="B204" s="138"/>
      <c r="F204" s="141"/>
      <c r="H204" s="138">
        <v>6</v>
      </c>
      <c r="I204" s="1" t="s">
        <v>1054</v>
      </c>
      <c r="J204" s="1" t="s">
        <v>942</v>
      </c>
      <c r="K204" s="1" t="s">
        <v>1125</v>
      </c>
      <c r="L204" s="142">
        <v>11</v>
      </c>
    </row>
    <row r="205" spans="2:12" ht="12.75" customHeight="1" x14ac:dyDescent="0.25">
      <c r="B205" s="138"/>
      <c r="F205" s="141"/>
      <c r="G205" s="1" t="s">
        <v>3244</v>
      </c>
      <c r="H205" s="138">
        <v>6</v>
      </c>
      <c r="I205" s="1" t="s">
        <v>2216</v>
      </c>
      <c r="J205" s="1" t="s">
        <v>713</v>
      </c>
      <c r="K205" s="1" t="s">
        <v>1125</v>
      </c>
      <c r="L205" s="142">
        <v>13</v>
      </c>
    </row>
    <row r="206" spans="2:12" ht="12.75" customHeight="1" x14ac:dyDescent="0.25">
      <c r="B206" s="138"/>
      <c r="F206" s="141"/>
      <c r="H206" s="138">
        <v>6</v>
      </c>
      <c r="I206" s="1" t="s">
        <v>4182</v>
      </c>
      <c r="J206" s="1" t="s">
        <v>4183</v>
      </c>
      <c r="K206" s="1" t="s">
        <v>1125</v>
      </c>
      <c r="L206" s="144">
        <v>25</v>
      </c>
    </row>
    <row r="207" spans="2:12" ht="12.75" customHeight="1" x14ac:dyDescent="0.25">
      <c r="B207" s="138"/>
      <c r="F207" s="141"/>
      <c r="H207" s="138">
        <v>10</v>
      </c>
      <c r="I207" s="1" t="s">
        <v>1193</v>
      </c>
      <c r="J207" s="1" t="s">
        <v>1194</v>
      </c>
      <c r="K207" s="1" t="s">
        <v>1224</v>
      </c>
      <c r="L207" s="144">
        <v>0</v>
      </c>
    </row>
    <row r="208" spans="2:12" ht="12" customHeight="1" thickBot="1" x14ac:dyDescent="0.3">
      <c r="B208" s="138"/>
      <c r="F208" s="141"/>
      <c r="H208" s="138"/>
      <c r="L208" s="144"/>
    </row>
    <row r="209" spans="2:12" ht="15" customHeight="1" thickBot="1" x14ac:dyDescent="0.35">
      <c r="B209" s="138"/>
      <c r="C209" s="139" t="s">
        <v>1127</v>
      </c>
      <c r="D209" s="140"/>
      <c r="F209" s="141" t="s">
        <v>3210</v>
      </c>
      <c r="H209" s="138"/>
      <c r="I209" s="139" t="s">
        <v>1127</v>
      </c>
      <c r="L209" s="142">
        <f>L4</f>
        <v>25</v>
      </c>
    </row>
    <row r="210" spans="2:12" ht="13.8" x14ac:dyDescent="0.3">
      <c r="B210" s="138"/>
      <c r="C210" s="2" t="s">
        <v>1046</v>
      </c>
      <c r="D210" s="3" t="s">
        <v>727</v>
      </c>
      <c r="E210" s="3" t="s">
        <v>808</v>
      </c>
      <c r="F210" s="150" t="s">
        <v>890</v>
      </c>
      <c r="H210" s="138">
        <v>1</v>
      </c>
      <c r="I210" s="1" t="s">
        <v>727</v>
      </c>
      <c r="J210" s="1" t="s">
        <v>728</v>
      </c>
      <c r="K210" s="1" t="s">
        <v>890</v>
      </c>
      <c r="L210" s="144">
        <v>3</v>
      </c>
    </row>
    <row r="211" spans="2:12" x14ac:dyDescent="0.25">
      <c r="B211" s="138"/>
      <c r="F211" s="141"/>
      <c r="H211" s="138">
        <v>2</v>
      </c>
      <c r="I211" s="1" t="s">
        <v>2041</v>
      </c>
      <c r="J211" s="1" t="s">
        <v>1451</v>
      </c>
      <c r="K211" s="1" t="s">
        <v>2222</v>
      </c>
      <c r="L211" s="144">
        <v>13</v>
      </c>
    </row>
    <row r="212" spans="2:12" x14ac:dyDescent="0.25">
      <c r="B212" s="138">
        <v>1</v>
      </c>
      <c r="D212" s="1" t="s">
        <v>4196</v>
      </c>
      <c r="E212" s="1" t="s">
        <v>4197</v>
      </c>
      <c r="F212" s="141" t="s">
        <v>4837</v>
      </c>
      <c r="H212" s="138">
        <v>3</v>
      </c>
      <c r="I212" s="1" t="s">
        <v>1188</v>
      </c>
      <c r="J212" s="1" t="s">
        <v>1189</v>
      </c>
      <c r="K212" s="1" t="s">
        <v>1230</v>
      </c>
      <c r="L212" s="144">
        <v>93</v>
      </c>
    </row>
    <row r="213" spans="2:12" x14ac:dyDescent="0.25">
      <c r="B213" s="138">
        <v>2</v>
      </c>
      <c r="D213" s="1" t="s">
        <v>1063</v>
      </c>
      <c r="E213" s="1" t="s">
        <v>3875</v>
      </c>
      <c r="F213" s="141" t="s">
        <v>4281</v>
      </c>
      <c r="H213" s="138">
        <v>4</v>
      </c>
      <c r="I213" s="1" t="s">
        <v>1197</v>
      </c>
      <c r="J213" s="1" t="s">
        <v>1189</v>
      </c>
      <c r="K213" s="1" t="s">
        <v>1231</v>
      </c>
      <c r="L213" s="144">
        <v>93</v>
      </c>
    </row>
    <row r="214" spans="2:12" x14ac:dyDescent="0.25">
      <c r="B214" s="138">
        <v>3</v>
      </c>
      <c r="D214" s="1" t="s">
        <v>4182</v>
      </c>
      <c r="E214" s="1" t="s">
        <v>4183</v>
      </c>
      <c r="F214" s="141" t="s">
        <v>4838</v>
      </c>
      <c r="H214" s="138">
        <v>5</v>
      </c>
      <c r="I214" s="1" t="s">
        <v>1205</v>
      </c>
      <c r="J214" s="1" t="s">
        <v>1206</v>
      </c>
      <c r="K214" s="1" t="s">
        <v>1232</v>
      </c>
      <c r="L214" s="144">
        <v>97</v>
      </c>
    </row>
    <row r="215" spans="2:12" x14ac:dyDescent="0.25">
      <c r="B215" s="138">
        <v>4</v>
      </c>
      <c r="D215" s="1" t="s">
        <v>1049</v>
      </c>
      <c r="E215" s="1" t="s">
        <v>4185</v>
      </c>
      <c r="F215" s="141" t="s">
        <v>4779</v>
      </c>
      <c r="H215" s="138">
        <v>6</v>
      </c>
      <c r="I215" s="1" t="s">
        <v>1508</v>
      </c>
      <c r="J215" s="1" t="s">
        <v>2790</v>
      </c>
      <c r="K215" s="1" t="s">
        <v>2852</v>
      </c>
      <c r="L215" s="144">
        <v>17</v>
      </c>
    </row>
    <row r="216" spans="2:12" x14ac:dyDescent="0.25">
      <c r="B216" s="138">
        <v>5</v>
      </c>
      <c r="D216" s="1" t="s">
        <v>4186</v>
      </c>
      <c r="E216" s="1" t="s">
        <v>4187</v>
      </c>
      <c r="F216" s="141" t="s">
        <v>1609</v>
      </c>
      <c r="H216" s="138">
        <v>7</v>
      </c>
      <c r="I216" s="1" t="s">
        <v>1203</v>
      </c>
      <c r="J216" s="1" t="s">
        <v>1204</v>
      </c>
      <c r="K216" s="1" t="s">
        <v>1141</v>
      </c>
      <c r="L216" s="144">
        <v>95</v>
      </c>
    </row>
    <row r="217" spans="2:12" x14ac:dyDescent="0.25">
      <c r="B217" s="138">
        <v>6</v>
      </c>
      <c r="D217" s="1" t="s">
        <v>3321</v>
      </c>
      <c r="E217" s="1" t="s">
        <v>1403</v>
      </c>
      <c r="F217" s="141" t="s">
        <v>1609</v>
      </c>
      <c r="H217" s="138">
        <v>8</v>
      </c>
      <c r="I217" s="1" t="s">
        <v>535</v>
      </c>
      <c r="J217" s="1" t="s">
        <v>536</v>
      </c>
      <c r="K217" s="1" t="s">
        <v>375</v>
      </c>
      <c r="L217" s="144">
        <v>6</v>
      </c>
    </row>
    <row r="218" spans="2:12" x14ac:dyDescent="0.25">
      <c r="B218" s="138">
        <v>7</v>
      </c>
      <c r="D218" s="1" t="s">
        <v>4186</v>
      </c>
      <c r="E218" s="1" t="s">
        <v>4189</v>
      </c>
      <c r="F218" s="141" t="s">
        <v>4276</v>
      </c>
      <c r="H218" s="138">
        <v>9</v>
      </c>
      <c r="I218" s="1" t="s">
        <v>1193</v>
      </c>
      <c r="J218" s="1" t="s">
        <v>1194</v>
      </c>
      <c r="K218" s="1" t="s">
        <v>1234</v>
      </c>
      <c r="L218" s="144">
        <v>0</v>
      </c>
    </row>
    <row r="219" spans="2:12" x14ac:dyDescent="0.25">
      <c r="B219" s="138">
        <v>8</v>
      </c>
      <c r="D219" s="1" t="s">
        <v>1865</v>
      </c>
      <c r="E219" s="1" t="s">
        <v>4492</v>
      </c>
      <c r="F219" s="141" t="s">
        <v>3324</v>
      </c>
      <c r="H219" s="138"/>
      <c r="L219" s="144"/>
    </row>
    <row r="220" spans="2:12" x14ac:dyDescent="0.25">
      <c r="B220" s="138">
        <v>9</v>
      </c>
      <c r="D220" s="1" t="s">
        <v>1437</v>
      </c>
      <c r="E220" s="1" t="s">
        <v>4193</v>
      </c>
      <c r="F220" s="141" t="s">
        <v>4204</v>
      </c>
      <c r="H220" s="138"/>
      <c r="L220" s="144"/>
    </row>
    <row r="221" spans="2:12" x14ac:dyDescent="0.25">
      <c r="B221" s="138">
        <v>10</v>
      </c>
      <c r="D221" s="1" t="s">
        <v>4194</v>
      </c>
      <c r="E221" s="1" t="s">
        <v>1411</v>
      </c>
      <c r="F221" s="141" t="s">
        <v>4204</v>
      </c>
      <c r="H221" s="138"/>
      <c r="L221" s="144"/>
    </row>
    <row r="222" spans="2:12" x14ac:dyDescent="0.25">
      <c r="B222" s="138">
        <v>11</v>
      </c>
      <c r="D222" s="1" t="s">
        <v>4191</v>
      </c>
      <c r="E222" s="1" t="s">
        <v>4192</v>
      </c>
      <c r="F222" s="141" t="s">
        <v>4204</v>
      </c>
      <c r="H222" s="138"/>
      <c r="L222" s="144"/>
    </row>
    <row r="223" spans="2:12" x14ac:dyDescent="0.25">
      <c r="B223" s="138">
        <v>12</v>
      </c>
      <c r="D223" s="1" t="s">
        <v>1080</v>
      </c>
      <c r="E223" s="1" t="s">
        <v>3405</v>
      </c>
      <c r="F223" s="141" t="s">
        <v>1769</v>
      </c>
      <c r="H223" s="138"/>
      <c r="L223" s="144"/>
    </row>
    <row r="224" spans="2:12" x14ac:dyDescent="0.25">
      <c r="B224" s="138">
        <v>13</v>
      </c>
      <c r="D224" s="1" t="s">
        <v>4177</v>
      </c>
      <c r="E224" s="1" t="s">
        <v>4178</v>
      </c>
      <c r="F224" s="141" t="s">
        <v>1522</v>
      </c>
      <c r="H224" s="138"/>
      <c r="L224" s="144"/>
    </row>
    <row r="225" spans="2:12" x14ac:dyDescent="0.25">
      <c r="B225" s="138">
        <v>14</v>
      </c>
      <c r="D225" s="1" t="s">
        <v>4179</v>
      </c>
      <c r="E225" s="1" t="s">
        <v>4180</v>
      </c>
      <c r="F225" s="141" t="s">
        <v>1606</v>
      </c>
      <c r="H225" s="138"/>
      <c r="L225" s="144"/>
    </row>
    <row r="226" spans="2:12" ht="12" customHeight="1" thickBot="1" x14ac:dyDescent="0.3">
      <c r="B226" s="138"/>
      <c r="F226" s="141"/>
      <c r="H226" s="138"/>
      <c r="L226" s="142"/>
    </row>
    <row r="227" spans="2:12" ht="15" customHeight="1" thickBot="1" x14ac:dyDescent="0.35">
      <c r="B227" s="138"/>
      <c r="C227" s="172" t="s">
        <v>1143</v>
      </c>
      <c r="D227" s="140"/>
      <c r="F227" s="141" t="s">
        <v>2188</v>
      </c>
      <c r="H227" s="138"/>
      <c r="I227" s="139" t="s">
        <v>1143</v>
      </c>
      <c r="L227" s="144">
        <f>L4</f>
        <v>25</v>
      </c>
    </row>
    <row r="228" spans="2:12" ht="13.8" x14ac:dyDescent="0.3">
      <c r="B228" s="138"/>
      <c r="C228" s="2" t="s">
        <v>1046</v>
      </c>
      <c r="D228" s="164" t="s">
        <v>2216</v>
      </c>
      <c r="E228" s="181" t="s">
        <v>713</v>
      </c>
      <c r="F228" s="150" t="s">
        <v>2255</v>
      </c>
      <c r="H228" s="138">
        <v>1</v>
      </c>
      <c r="I228" s="1" t="s">
        <v>2216</v>
      </c>
      <c r="J228" s="1" t="s">
        <v>713</v>
      </c>
      <c r="K228" s="1" t="s">
        <v>2255</v>
      </c>
      <c r="L228" s="144">
        <v>13</v>
      </c>
    </row>
    <row r="229" spans="2:12" ht="12.75" customHeight="1" x14ac:dyDescent="0.25">
      <c r="B229" s="138"/>
      <c r="F229" s="141"/>
      <c r="H229" s="138">
        <v>2</v>
      </c>
      <c r="I229" s="1" t="s">
        <v>2221</v>
      </c>
      <c r="J229" s="1" t="s">
        <v>1451</v>
      </c>
      <c r="K229" s="1" t="s">
        <v>2220</v>
      </c>
      <c r="L229" s="144">
        <v>13</v>
      </c>
    </row>
    <row r="230" spans="2:12" ht="12.75" customHeight="1" x14ac:dyDescent="0.25">
      <c r="B230" s="138">
        <v>1</v>
      </c>
      <c r="D230" s="1" t="s">
        <v>1063</v>
      </c>
      <c r="E230" s="1" t="s">
        <v>3875</v>
      </c>
      <c r="F230" s="141" t="s">
        <v>4250</v>
      </c>
      <c r="H230" s="138">
        <v>3</v>
      </c>
      <c r="I230" s="1" t="s">
        <v>1193</v>
      </c>
      <c r="J230" s="1" t="s">
        <v>1194</v>
      </c>
      <c r="K230" s="1" t="s">
        <v>1236</v>
      </c>
      <c r="L230" s="144">
        <v>0</v>
      </c>
    </row>
    <row r="231" spans="2:12" ht="12.75" customHeight="1" x14ac:dyDescent="0.25">
      <c r="B231" s="138">
        <v>2</v>
      </c>
      <c r="D231" s="1" t="s">
        <v>1049</v>
      </c>
      <c r="E231" s="1" t="s">
        <v>4185</v>
      </c>
      <c r="F231" s="141" t="s">
        <v>4780</v>
      </c>
      <c r="H231" s="138">
        <v>3</v>
      </c>
      <c r="I231" s="1" t="s">
        <v>1979</v>
      </c>
      <c r="J231" s="1" t="s">
        <v>1980</v>
      </c>
      <c r="K231" s="1" t="s">
        <v>2023</v>
      </c>
      <c r="L231" s="144">
        <v>10</v>
      </c>
    </row>
    <row r="232" spans="2:12" ht="12.75" customHeight="1" x14ac:dyDescent="0.25">
      <c r="B232" s="138">
        <v>3</v>
      </c>
      <c r="D232" s="1" t="s">
        <v>1437</v>
      </c>
      <c r="E232" s="1" t="s">
        <v>4193</v>
      </c>
      <c r="F232" s="141" t="s">
        <v>1935</v>
      </c>
      <c r="H232" s="138">
        <v>5</v>
      </c>
      <c r="I232" s="1" t="s">
        <v>2034</v>
      </c>
      <c r="J232" s="1" t="s">
        <v>1198</v>
      </c>
      <c r="K232" s="1" t="s">
        <v>2114</v>
      </c>
      <c r="L232" s="144">
        <v>11</v>
      </c>
    </row>
    <row r="233" spans="2:12" ht="12.75" customHeight="1" x14ac:dyDescent="0.25">
      <c r="B233" s="138">
        <v>4</v>
      </c>
      <c r="D233" s="1" t="s">
        <v>1865</v>
      </c>
      <c r="E233" s="1" t="s">
        <v>4492</v>
      </c>
      <c r="F233" s="141" t="s">
        <v>76</v>
      </c>
      <c r="H233" s="138">
        <v>6</v>
      </c>
      <c r="I233" s="1" t="s">
        <v>2122</v>
      </c>
      <c r="J233" s="1" t="s">
        <v>2115</v>
      </c>
      <c r="K233" s="1" t="s">
        <v>2344</v>
      </c>
      <c r="L233" s="144">
        <v>14</v>
      </c>
    </row>
    <row r="234" spans="2:12" ht="12.75" customHeight="1" x14ac:dyDescent="0.25">
      <c r="B234" s="138">
        <v>5</v>
      </c>
      <c r="D234" s="1" t="s">
        <v>4186</v>
      </c>
      <c r="E234" s="1" t="s">
        <v>4187</v>
      </c>
      <c r="F234" s="141" t="s">
        <v>648</v>
      </c>
      <c r="H234" s="138">
        <v>6</v>
      </c>
      <c r="I234" s="1" t="s">
        <v>560</v>
      </c>
      <c r="J234" s="1" t="s">
        <v>1219</v>
      </c>
      <c r="K234" s="1" t="s">
        <v>1433</v>
      </c>
      <c r="L234" s="144">
        <v>7</v>
      </c>
    </row>
    <row r="235" spans="2:12" ht="12.75" customHeight="1" x14ac:dyDescent="0.25">
      <c r="B235" s="138">
        <v>6</v>
      </c>
      <c r="D235" s="1" t="s">
        <v>4196</v>
      </c>
      <c r="E235" s="1" t="s">
        <v>4197</v>
      </c>
      <c r="F235" s="141" t="s">
        <v>662</v>
      </c>
      <c r="H235" s="138">
        <v>8</v>
      </c>
      <c r="I235" s="1" t="s">
        <v>751</v>
      </c>
      <c r="J235" s="1" t="s">
        <v>1411</v>
      </c>
      <c r="K235" s="1" t="s">
        <v>1894</v>
      </c>
      <c r="L235" s="144">
        <v>6</v>
      </c>
    </row>
    <row r="236" spans="2:12" ht="12.75" customHeight="1" x14ac:dyDescent="0.25">
      <c r="B236" s="138">
        <v>7</v>
      </c>
      <c r="D236" s="1" t="s">
        <v>4182</v>
      </c>
      <c r="E236" s="1" t="s">
        <v>4183</v>
      </c>
      <c r="F236" s="141" t="s">
        <v>4739</v>
      </c>
      <c r="H236" s="138">
        <v>9</v>
      </c>
      <c r="I236" s="1" t="s">
        <v>2298</v>
      </c>
      <c r="J236" s="1" t="s">
        <v>2299</v>
      </c>
      <c r="K236" s="1" t="s">
        <v>2324</v>
      </c>
      <c r="L236" s="144">
        <v>14</v>
      </c>
    </row>
    <row r="237" spans="2:12" ht="12.75" customHeight="1" x14ac:dyDescent="0.25">
      <c r="B237" s="138">
        <v>8</v>
      </c>
      <c r="D237" s="1" t="s">
        <v>1080</v>
      </c>
      <c r="E237" s="1" t="s">
        <v>3405</v>
      </c>
      <c r="F237" s="141" t="s">
        <v>4206</v>
      </c>
      <c r="H237" s="138">
        <v>10</v>
      </c>
      <c r="I237" s="1" t="s">
        <v>1208</v>
      </c>
      <c r="J237" s="1" t="s">
        <v>1209</v>
      </c>
      <c r="K237" s="1" t="s">
        <v>1237</v>
      </c>
      <c r="L237" s="144">
        <v>1</v>
      </c>
    </row>
    <row r="238" spans="2:12" ht="12.75" customHeight="1" x14ac:dyDescent="0.25">
      <c r="B238" s="138">
        <v>9</v>
      </c>
      <c r="D238" s="1" t="s">
        <v>4186</v>
      </c>
      <c r="E238" s="1" t="s">
        <v>4189</v>
      </c>
      <c r="F238" s="141" t="s">
        <v>4277</v>
      </c>
      <c r="H238" s="138">
        <v>10</v>
      </c>
      <c r="I238" s="1" t="s">
        <v>1195</v>
      </c>
      <c r="J238" s="1" t="s">
        <v>1196</v>
      </c>
      <c r="K238" s="1" t="s">
        <v>1237</v>
      </c>
      <c r="L238" s="144">
        <v>3</v>
      </c>
    </row>
    <row r="239" spans="2:12" ht="12.75" customHeight="1" x14ac:dyDescent="0.25">
      <c r="B239" s="138">
        <v>10</v>
      </c>
      <c r="D239" s="1" t="s">
        <v>4194</v>
      </c>
      <c r="E239" s="1" t="s">
        <v>1411</v>
      </c>
      <c r="F239" s="141" t="s">
        <v>567</v>
      </c>
      <c r="H239" s="138"/>
      <c r="L239" s="144"/>
    </row>
    <row r="240" spans="2:12" ht="12.75" customHeight="1" x14ac:dyDescent="0.25">
      <c r="B240" s="138">
        <v>11</v>
      </c>
      <c r="D240" s="1" t="s">
        <v>4177</v>
      </c>
      <c r="E240" s="1" t="s">
        <v>4178</v>
      </c>
      <c r="F240" s="141" t="s">
        <v>4207</v>
      </c>
      <c r="H240" s="138"/>
      <c r="L240" s="144"/>
    </row>
    <row r="241" spans="2:12" ht="12.75" customHeight="1" x14ac:dyDescent="0.25">
      <c r="B241" s="138">
        <v>12</v>
      </c>
      <c r="D241" s="1" t="s">
        <v>4191</v>
      </c>
      <c r="E241" s="1" t="s">
        <v>4192</v>
      </c>
      <c r="F241" s="141" t="s">
        <v>4781</v>
      </c>
      <c r="H241" s="138"/>
      <c r="L241" s="144"/>
    </row>
    <row r="242" spans="2:12" ht="12.75" customHeight="1" x14ac:dyDescent="0.25">
      <c r="B242" s="138">
        <v>13</v>
      </c>
      <c r="D242" s="1" t="s">
        <v>4179</v>
      </c>
      <c r="E242" s="1" t="s">
        <v>4180</v>
      </c>
      <c r="F242" s="141" t="s">
        <v>4172</v>
      </c>
      <c r="H242" s="138"/>
      <c r="L242" s="144"/>
    </row>
    <row r="243" spans="2:12" ht="12.75" customHeight="1" x14ac:dyDescent="0.25">
      <c r="B243" s="138"/>
      <c r="F243" s="141"/>
      <c r="H243" s="138"/>
      <c r="L243" s="144"/>
    </row>
    <row r="244" spans="2:12" ht="12.75" customHeight="1" thickBot="1" x14ac:dyDescent="0.3">
      <c r="B244" s="156"/>
      <c r="C244" s="157"/>
      <c r="D244" s="157"/>
      <c r="E244" s="157"/>
      <c r="F244" s="182"/>
      <c r="H244" s="156">
        <v>10</v>
      </c>
      <c r="I244" s="157" t="s">
        <v>1195</v>
      </c>
      <c r="J244" s="157" t="s">
        <v>1196</v>
      </c>
      <c r="K244" s="157" t="s">
        <v>1237</v>
      </c>
      <c r="L244" s="178">
        <v>3</v>
      </c>
    </row>
    <row r="245" spans="2:12" ht="21" customHeight="1" x14ac:dyDescent="0.35">
      <c r="F245" s="160" t="s">
        <v>693</v>
      </c>
      <c r="G245" s="160"/>
      <c r="H245" s="160"/>
      <c r="I245" s="160"/>
    </row>
    <row r="246" spans="2:12" ht="11.25" customHeight="1" thickBot="1" x14ac:dyDescent="0.3"/>
    <row r="247" spans="2:12" ht="16.5" customHeight="1" thickBot="1" x14ac:dyDescent="0.35">
      <c r="B247" s="157"/>
      <c r="C247" s="157"/>
      <c r="D247" s="132">
        <f>D$6</f>
        <v>2025</v>
      </c>
      <c r="E247" s="133"/>
      <c r="F247" s="157"/>
      <c r="H247" s="157"/>
      <c r="I247" s="132" t="s">
        <v>1044</v>
      </c>
      <c r="J247" s="133"/>
      <c r="K247" s="157"/>
      <c r="L247" s="171"/>
    </row>
    <row r="248" spans="2:12" ht="10.5" customHeight="1" thickBot="1" x14ac:dyDescent="0.3">
      <c r="B248" s="138"/>
      <c r="F248" s="141"/>
      <c r="H248" s="138"/>
      <c r="L248" s="144"/>
    </row>
    <row r="249" spans="2:12" ht="15" customHeight="1" thickBot="1" x14ac:dyDescent="0.35">
      <c r="B249" s="138"/>
      <c r="C249" s="139" t="s">
        <v>1157</v>
      </c>
      <c r="D249" s="140"/>
      <c r="F249" s="141" t="s">
        <v>3198</v>
      </c>
      <c r="H249" s="138"/>
      <c r="I249" s="139" t="s">
        <v>1158</v>
      </c>
      <c r="J249" s="4" t="s">
        <v>1084</v>
      </c>
      <c r="L249" s="144">
        <f>L4</f>
        <v>25</v>
      </c>
    </row>
    <row r="250" spans="2:12" ht="13.8" x14ac:dyDescent="0.3">
      <c r="B250" s="138"/>
      <c r="C250" s="2" t="s">
        <v>1046</v>
      </c>
      <c r="D250" s="3" t="s">
        <v>751</v>
      </c>
      <c r="E250" s="3" t="s">
        <v>1411</v>
      </c>
      <c r="F250" s="150" t="s">
        <v>1867</v>
      </c>
      <c r="H250" s="138">
        <v>1</v>
      </c>
      <c r="I250" s="1" t="s">
        <v>751</v>
      </c>
      <c r="J250" s="1" t="s">
        <v>1411</v>
      </c>
      <c r="K250" s="1" t="s">
        <v>1867</v>
      </c>
      <c r="L250" s="144">
        <v>6</v>
      </c>
    </row>
    <row r="251" spans="2:12" x14ac:dyDescent="0.25">
      <c r="B251" s="138"/>
      <c r="F251" s="141"/>
      <c r="H251" s="138">
        <v>2</v>
      </c>
      <c r="I251" s="1" t="s">
        <v>727</v>
      </c>
      <c r="J251" s="1" t="s">
        <v>728</v>
      </c>
      <c r="K251" s="1" t="s">
        <v>789</v>
      </c>
      <c r="L251" s="144">
        <v>3</v>
      </c>
    </row>
    <row r="252" spans="2:12" x14ac:dyDescent="0.25">
      <c r="B252" s="138">
        <v>1</v>
      </c>
      <c r="D252" s="1" t="s">
        <v>4196</v>
      </c>
      <c r="E252" s="1" t="s">
        <v>4197</v>
      </c>
      <c r="F252" s="141" t="s">
        <v>4271</v>
      </c>
      <c r="H252" s="138">
        <v>3</v>
      </c>
      <c r="I252" s="1" t="s">
        <v>2791</v>
      </c>
      <c r="J252" s="1" t="s">
        <v>2792</v>
      </c>
      <c r="K252" s="1" t="s">
        <v>3091</v>
      </c>
      <c r="L252" s="144">
        <v>18</v>
      </c>
    </row>
    <row r="253" spans="2:12" x14ac:dyDescent="0.25">
      <c r="B253" s="138">
        <v>2</v>
      </c>
      <c r="D253" s="1" t="s">
        <v>3321</v>
      </c>
      <c r="E253" s="1" t="s">
        <v>1403</v>
      </c>
      <c r="F253" s="141" t="s">
        <v>652</v>
      </c>
      <c r="H253" s="138">
        <v>4</v>
      </c>
      <c r="I253" s="1" t="s">
        <v>2041</v>
      </c>
      <c r="J253" s="1" t="s">
        <v>1451</v>
      </c>
      <c r="K253" s="1" t="s">
        <v>2261</v>
      </c>
      <c r="L253" s="144">
        <v>13</v>
      </c>
    </row>
    <row r="254" spans="2:12" ht="12" customHeight="1" x14ac:dyDescent="0.25">
      <c r="B254" s="138">
        <v>3</v>
      </c>
      <c r="D254" s="1" t="s">
        <v>4191</v>
      </c>
      <c r="E254" s="1" t="s">
        <v>4192</v>
      </c>
      <c r="F254" s="141" t="s">
        <v>4839</v>
      </c>
      <c r="H254" s="138">
        <v>5</v>
      </c>
      <c r="I254" s="1" t="s">
        <v>1979</v>
      </c>
      <c r="J254" s="1" t="s">
        <v>1980</v>
      </c>
      <c r="K254" s="1" t="s">
        <v>2017</v>
      </c>
      <c r="L254" s="144">
        <v>10</v>
      </c>
    </row>
    <row r="255" spans="2:12" ht="12" customHeight="1" x14ac:dyDescent="0.25">
      <c r="B255" s="138">
        <v>4</v>
      </c>
      <c r="D255" s="1" t="s">
        <v>4182</v>
      </c>
      <c r="E255" s="1" t="s">
        <v>4183</v>
      </c>
      <c r="F255" s="141" t="s">
        <v>2136</v>
      </c>
      <c r="H255" s="138">
        <v>6</v>
      </c>
      <c r="I255" s="1" t="s">
        <v>2216</v>
      </c>
      <c r="J255" s="1" t="s">
        <v>713</v>
      </c>
      <c r="K255" s="1" t="s">
        <v>2267</v>
      </c>
      <c r="L255" s="144">
        <v>13</v>
      </c>
    </row>
    <row r="256" spans="2:12" ht="12.75" customHeight="1" x14ac:dyDescent="0.25">
      <c r="B256" s="138">
        <v>5</v>
      </c>
      <c r="D256" s="1" t="s">
        <v>4177</v>
      </c>
      <c r="E256" s="1" t="s">
        <v>4178</v>
      </c>
      <c r="F256" s="141" t="s">
        <v>4964</v>
      </c>
      <c r="H256" s="138">
        <v>7</v>
      </c>
      <c r="I256" s="1" t="s">
        <v>2375</v>
      </c>
      <c r="J256" s="1" t="s">
        <v>2769</v>
      </c>
      <c r="K256" s="1" t="s">
        <v>3030</v>
      </c>
      <c r="L256" s="144">
        <v>14</v>
      </c>
    </row>
    <row r="257" spans="2:12" ht="12.75" customHeight="1" x14ac:dyDescent="0.25">
      <c r="B257" s="138"/>
      <c r="F257" s="141"/>
      <c r="H257" s="138">
        <v>8</v>
      </c>
      <c r="I257" s="1" t="s">
        <v>1054</v>
      </c>
      <c r="J257" s="1" t="s">
        <v>1204</v>
      </c>
      <c r="K257" s="1" t="s">
        <v>2128</v>
      </c>
      <c r="L257" s="144">
        <v>11</v>
      </c>
    </row>
    <row r="258" spans="2:12" ht="12.75" customHeight="1" x14ac:dyDescent="0.25">
      <c r="B258" s="138"/>
      <c r="F258" s="141"/>
      <c r="H258" s="138">
        <v>9</v>
      </c>
      <c r="I258" s="1" t="s">
        <v>2298</v>
      </c>
      <c r="J258" s="1" t="s">
        <v>2299</v>
      </c>
      <c r="K258" s="1" t="s">
        <v>2313</v>
      </c>
      <c r="L258" s="144">
        <v>14</v>
      </c>
    </row>
    <row r="259" spans="2:12" ht="12" customHeight="1" thickBot="1" x14ac:dyDescent="0.3">
      <c r="B259" s="138"/>
      <c r="F259" s="141"/>
      <c r="H259" s="138"/>
      <c r="L259" s="144"/>
    </row>
    <row r="260" spans="2:12" ht="15" customHeight="1" thickBot="1" x14ac:dyDescent="0.35">
      <c r="B260" s="138"/>
      <c r="C260" s="172" t="s">
        <v>1163</v>
      </c>
      <c r="D260" s="140"/>
      <c r="F260" s="141"/>
      <c r="H260" s="138"/>
      <c r="I260" s="139" t="s">
        <v>1163</v>
      </c>
      <c r="L260" s="144"/>
    </row>
    <row r="261" spans="2:12" ht="13.5" customHeight="1" x14ac:dyDescent="0.3">
      <c r="B261" s="138"/>
      <c r="C261" s="2" t="s">
        <v>1046</v>
      </c>
      <c r="D261" s="3" t="s">
        <v>1193</v>
      </c>
      <c r="E261" s="3" t="s">
        <v>809</v>
      </c>
      <c r="F261" s="150" t="s">
        <v>1254</v>
      </c>
      <c r="H261" s="138">
        <v>1</v>
      </c>
      <c r="I261" s="1" t="s">
        <v>1193</v>
      </c>
      <c r="J261" s="1" t="s">
        <v>1194</v>
      </c>
      <c r="K261" s="148" t="s">
        <v>1254</v>
      </c>
      <c r="L261" s="144">
        <v>0</v>
      </c>
    </row>
    <row r="262" spans="2:12" ht="11.25" customHeight="1" x14ac:dyDescent="0.25">
      <c r="B262" s="138"/>
      <c r="F262" s="141"/>
      <c r="H262" s="138">
        <v>2</v>
      </c>
      <c r="I262" s="1" t="s">
        <v>1197</v>
      </c>
      <c r="J262" s="1" t="s">
        <v>1189</v>
      </c>
      <c r="K262" s="148" t="s">
        <v>1255</v>
      </c>
      <c r="L262" s="144">
        <v>93</v>
      </c>
    </row>
    <row r="263" spans="2:12" ht="11.25" customHeight="1" x14ac:dyDescent="0.25">
      <c r="B263" s="138">
        <v>1</v>
      </c>
      <c r="D263" s="152" t="s">
        <v>3529</v>
      </c>
      <c r="E263" s="152" t="s">
        <v>1240</v>
      </c>
      <c r="F263" s="141"/>
      <c r="H263" s="138">
        <v>3</v>
      </c>
      <c r="I263" s="1" t="s">
        <v>1203</v>
      </c>
      <c r="J263" s="1" t="s">
        <v>1204</v>
      </c>
      <c r="K263" s="148" t="s">
        <v>1256</v>
      </c>
      <c r="L263" s="144">
        <v>95</v>
      </c>
    </row>
    <row r="264" spans="2:12" ht="11.25" customHeight="1" x14ac:dyDescent="0.25">
      <c r="B264" s="138"/>
      <c r="D264" s="152"/>
      <c r="E264" s="152"/>
      <c r="F264" s="141"/>
      <c r="H264" s="138">
        <v>4</v>
      </c>
      <c r="I264" s="1" t="s">
        <v>1188</v>
      </c>
      <c r="J264" s="1" t="s">
        <v>1189</v>
      </c>
      <c r="K264" s="148" t="s">
        <v>1258</v>
      </c>
      <c r="L264" s="144">
        <v>93</v>
      </c>
    </row>
    <row r="265" spans="2:12" ht="11.25" customHeight="1" x14ac:dyDescent="0.25">
      <c r="B265" s="138"/>
      <c r="D265" s="152"/>
      <c r="E265" s="152"/>
      <c r="F265" s="141"/>
      <c r="H265" s="138">
        <v>5</v>
      </c>
      <c r="I265" s="1" t="s">
        <v>1205</v>
      </c>
      <c r="J265" s="1" t="s">
        <v>1206</v>
      </c>
      <c r="K265" s="1" t="s">
        <v>1262</v>
      </c>
      <c r="L265" s="144">
        <v>97</v>
      </c>
    </row>
    <row r="266" spans="2:12" ht="11.25" customHeight="1" x14ac:dyDescent="0.25">
      <c r="B266" s="138"/>
      <c r="D266" s="152"/>
      <c r="E266" s="152"/>
      <c r="F266" s="141"/>
      <c r="H266" s="138">
        <v>6</v>
      </c>
      <c r="I266" s="1" t="s">
        <v>1059</v>
      </c>
      <c r="J266" s="1" t="s">
        <v>1263</v>
      </c>
      <c r="K266" s="148" t="s">
        <v>1264</v>
      </c>
      <c r="L266" s="144">
        <v>94</v>
      </c>
    </row>
    <row r="267" spans="2:12" ht="11.25" customHeight="1" x14ac:dyDescent="0.25">
      <c r="B267" s="138"/>
      <c r="D267" s="152"/>
      <c r="E267" s="152"/>
      <c r="F267" s="141"/>
      <c r="H267" s="138">
        <v>7</v>
      </c>
      <c r="I267" s="148" t="s">
        <v>1447</v>
      </c>
      <c r="J267" s="148" t="s">
        <v>1239</v>
      </c>
      <c r="K267" s="148" t="s">
        <v>1265</v>
      </c>
      <c r="L267" s="144">
        <v>93</v>
      </c>
    </row>
    <row r="268" spans="2:12" ht="11.25" customHeight="1" x14ac:dyDescent="0.25">
      <c r="B268" s="138"/>
      <c r="D268" s="152"/>
      <c r="E268" s="152"/>
      <c r="F268" s="141"/>
      <c r="H268" s="138">
        <v>8</v>
      </c>
      <c r="I268" s="1" t="s">
        <v>1225</v>
      </c>
      <c r="J268" s="1" t="s">
        <v>1226</v>
      </c>
      <c r="K268" s="148" t="s">
        <v>1266</v>
      </c>
      <c r="L268" s="144">
        <v>95</v>
      </c>
    </row>
    <row r="269" spans="2:12" ht="11.25" customHeight="1" x14ac:dyDescent="0.25">
      <c r="B269" s="138"/>
      <c r="D269" s="152"/>
      <c r="E269" s="152"/>
      <c r="F269" s="141"/>
      <c r="H269" s="138">
        <v>9</v>
      </c>
      <c r="I269" s="1" t="s">
        <v>1636</v>
      </c>
      <c r="J269" s="1" t="s">
        <v>1200</v>
      </c>
      <c r="K269" s="148" t="s">
        <v>51</v>
      </c>
      <c r="L269" s="144">
        <v>9</v>
      </c>
    </row>
    <row r="270" spans="2:12" ht="12" customHeight="1" x14ac:dyDescent="0.25">
      <c r="B270" s="138"/>
      <c r="D270" s="152"/>
      <c r="E270" s="152"/>
      <c r="F270" s="141"/>
      <c r="H270" s="138">
        <v>10</v>
      </c>
      <c r="I270" s="1" t="s">
        <v>1218</v>
      </c>
      <c r="J270" s="1" t="s">
        <v>1219</v>
      </c>
      <c r="K270" s="148" t="s">
        <v>1267</v>
      </c>
      <c r="L270" s="144">
        <v>97</v>
      </c>
    </row>
    <row r="271" spans="2:12" ht="12" customHeight="1" thickBot="1" x14ac:dyDescent="0.3">
      <c r="B271" s="138"/>
      <c r="F271" s="141"/>
      <c r="H271" s="138"/>
      <c r="K271" s="148"/>
      <c r="L271" s="144"/>
    </row>
    <row r="272" spans="2:12" ht="15" customHeight="1" thickBot="1" x14ac:dyDescent="0.35">
      <c r="B272" s="138"/>
      <c r="C272" s="172" t="s">
        <v>1183</v>
      </c>
      <c r="D272" s="140"/>
      <c r="F272" s="141"/>
      <c r="H272" s="138"/>
      <c r="I272" s="139" t="s">
        <v>1183</v>
      </c>
      <c r="L272" s="144">
        <f>L4</f>
        <v>25</v>
      </c>
    </row>
    <row r="273" spans="2:14" ht="13.8" x14ac:dyDescent="0.3">
      <c r="B273" s="138"/>
      <c r="C273" s="2" t="s">
        <v>1046</v>
      </c>
      <c r="D273" s="3" t="s">
        <v>2041</v>
      </c>
      <c r="E273" s="3" t="s">
        <v>1451</v>
      </c>
      <c r="F273" s="150" t="s">
        <v>2257</v>
      </c>
      <c r="H273" s="138">
        <v>1</v>
      </c>
      <c r="I273" s="1" t="s">
        <v>2041</v>
      </c>
      <c r="J273" s="1" t="s">
        <v>1451</v>
      </c>
      <c r="K273" s="148" t="s">
        <v>2256</v>
      </c>
      <c r="L273" s="144">
        <v>13</v>
      </c>
    </row>
    <row r="274" spans="2:14" ht="12.75" customHeight="1" x14ac:dyDescent="0.25">
      <c r="B274" s="138"/>
      <c r="F274" s="141"/>
      <c r="H274" s="138">
        <v>2</v>
      </c>
      <c r="I274" s="1" t="s">
        <v>1508</v>
      </c>
      <c r="J274" s="1" t="s">
        <v>2790</v>
      </c>
      <c r="K274" s="148" t="s">
        <v>2802</v>
      </c>
      <c r="L274" s="144">
        <v>17</v>
      </c>
    </row>
    <row r="275" spans="2:14" ht="12.75" customHeight="1" x14ac:dyDescent="0.25">
      <c r="B275" s="138">
        <v>1</v>
      </c>
      <c r="D275" s="1" t="s">
        <v>4196</v>
      </c>
      <c r="E275" s="1" t="s">
        <v>4197</v>
      </c>
      <c r="F275" s="141" t="s">
        <v>4840</v>
      </c>
      <c r="H275" s="138">
        <v>3</v>
      </c>
      <c r="I275" s="1" t="s">
        <v>525</v>
      </c>
      <c r="J275" s="1" t="s">
        <v>1604</v>
      </c>
      <c r="K275" s="148" t="s">
        <v>537</v>
      </c>
      <c r="L275" s="144">
        <v>5</v>
      </c>
    </row>
    <row r="276" spans="2:14" ht="12.75" customHeight="1" x14ac:dyDescent="0.25">
      <c r="B276" s="138">
        <v>2</v>
      </c>
      <c r="D276" s="1" t="s">
        <v>1049</v>
      </c>
      <c r="E276" s="1" t="s">
        <v>4185</v>
      </c>
      <c r="F276" s="141" t="s">
        <v>4782</v>
      </c>
      <c r="H276" s="138">
        <v>4</v>
      </c>
      <c r="I276" s="1" t="s">
        <v>2216</v>
      </c>
      <c r="J276" s="1" t="s">
        <v>713</v>
      </c>
      <c r="K276" s="148" t="s">
        <v>2258</v>
      </c>
      <c r="L276" s="144">
        <v>13</v>
      </c>
    </row>
    <row r="277" spans="2:14" ht="12.75" customHeight="1" x14ac:dyDescent="0.25">
      <c r="B277" s="138">
        <v>3</v>
      </c>
      <c r="D277" s="1" t="s">
        <v>4182</v>
      </c>
      <c r="E277" s="1" t="s">
        <v>4183</v>
      </c>
      <c r="F277" s="141" t="s">
        <v>4841</v>
      </c>
      <c r="H277" s="138">
        <v>5</v>
      </c>
      <c r="I277" s="1" t="s">
        <v>3171</v>
      </c>
      <c r="J277" s="1" t="s">
        <v>3172</v>
      </c>
      <c r="K277" s="148" t="s">
        <v>3254</v>
      </c>
      <c r="L277" s="144">
        <v>19</v>
      </c>
      <c r="N277" s="183"/>
    </row>
    <row r="278" spans="2:14" ht="12.75" customHeight="1" x14ac:dyDescent="0.25">
      <c r="B278" s="138">
        <v>4</v>
      </c>
      <c r="D278" s="1" t="s">
        <v>3321</v>
      </c>
      <c r="E278" s="1" t="s">
        <v>1403</v>
      </c>
      <c r="F278" s="141" t="s">
        <v>4842</v>
      </c>
      <c r="H278" s="138">
        <v>6</v>
      </c>
      <c r="I278" s="1" t="s">
        <v>1195</v>
      </c>
      <c r="J278" s="1" t="s">
        <v>1196</v>
      </c>
      <c r="K278" s="148" t="s">
        <v>1184</v>
      </c>
      <c r="L278" s="144">
        <v>3</v>
      </c>
    </row>
    <row r="279" spans="2:14" ht="12.75" customHeight="1" x14ac:dyDescent="0.25">
      <c r="B279" s="138">
        <v>5</v>
      </c>
      <c r="D279" s="1" t="s">
        <v>1437</v>
      </c>
      <c r="E279" s="1" t="s">
        <v>4193</v>
      </c>
      <c r="F279" s="141" t="s">
        <v>4210</v>
      </c>
      <c r="H279" s="138">
        <v>7</v>
      </c>
      <c r="I279" s="1" t="s">
        <v>2034</v>
      </c>
      <c r="J279" s="1" t="s">
        <v>1198</v>
      </c>
      <c r="K279" s="148" t="s">
        <v>2123</v>
      </c>
      <c r="L279" s="144">
        <v>11</v>
      </c>
    </row>
    <row r="280" spans="2:14" ht="12.75" customHeight="1" x14ac:dyDescent="0.25">
      <c r="B280" s="138">
        <v>6</v>
      </c>
      <c r="D280" s="1" t="s">
        <v>1063</v>
      </c>
      <c r="E280" s="1" t="s">
        <v>3875</v>
      </c>
      <c r="F280" s="141" t="s">
        <v>4211</v>
      </c>
      <c r="H280" s="138">
        <v>8</v>
      </c>
      <c r="I280" s="1" t="s">
        <v>727</v>
      </c>
      <c r="J280" s="1" t="s">
        <v>728</v>
      </c>
      <c r="K280" s="148" t="s">
        <v>891</v>
      </c>
      <c r="L280" s="144">
        <v>3</v>
      </c>
    </row>
    <row r="281" spans="2:14" ht="12.75" customHeight="1" x14ac:dyDescent="0.25">
      <c r="B281" s="138">
        <v>7</v>
      </c>
      <c r="D281" s="1" t="s">
        <v>4191</v>
      </c>
      <c r="E281" s="1" t="s">
        <v>4192</v>
      </c>
      <c r="F281" s="141" t="s">
        <v>4783</v>
      </c>
      <c r="H281" s="138">
        <v>9</v>
      </c>
      <c r="I281" s="1" t="s">
        <v>1054</v>
      </c>
      <c r="J281" s="1" t="s">
        <v>1204</v>
      </c>
      <c r="K281" s="148" t="s">
        <v>2124</v>
      </c>
      <c r="L281" s="144">
        <v>11</v>
      </c>
    </row>
    <row r="282" spans="2:14" ht="12.75" customHeight="1" x14ac:dyDescent="0.25">
      <c r="B282" s="138">
        <v>8</v>
      </c>
      <c r="D282" s="1" t="s">
        <v>1865</v>
      </c>
      <c r="E282" s="1" t="s">
        <v>4492</v>
      </c>
      <c r="F282" s="141" t="s">
        <v>4784</v>
      </c>
      <c r="H282" s="138">
        <v>10</v>
      </c>
      <c r="I282" s="1" t="s">
        <v>783</v>
      </c>
      <c r="J282" s="1" t="s">
        <v>1591</v>
      </c>
      <c r="K282" s="148" t="s">
        <v>793</v>
      </c>
      <c r="L282" s="144">
        <v>4</v>
      </c>
    </row>
    <row r="283" spans="2:14" ht="12.75" customHeight="1" x14ac:dyDescent="0.25">
      <c r="B283" s="138">
        <v>9</v>
      </c>
      <c r="D283" s="1" t="s">
        <v>4186</v>
      </c>
      <c r="E283" s="1" t="s">
        <v>4187</v>
      </c>
      <c r="F283" s="141" t="s">
        <v>4212</v>
      </c>
      <c r="H283" s="138"/>
      <c r="K283" s="148"/>
      <c r="L283" s="144"/>
    </row>
    <row r="284" spans="2:14" ht="12.75" customHeight="1" x14ac:dyDescent="0.25">
      <c r="B284" s="138">
        <v>10</v>
      </c>
      <c r="D284" s="1" t="s">
        <v>1080</v>
      </c>
      <c r="E284" s="1" t="s">
        <v>3405</v>
      </c>
      <c r="F284" s="141" t="s">
        <v>4213</v>
      </c>
      <c r="H284" s="138"/>
      <c r="K284" s="148"/>
      <c r="L284" s="144"/>
    </row>
    <row r="285" spans="2:14" ht="12.75" customHeight="1" x14ac:dyDescent="0.25">
      <c r="B285" s="138">
        <v>11</v>
      </c>
      <c r="D285" s="1" t="s">
        <v>4194</v>
      </c>
      <c r="E285" s="1" t="s">
        <v>1411</v>
      </c>
      <c r="F285" s="141" t="s">
        <v>4214</v>
      </c>
      <c r="H285" s="138"/>
      <c r="K285" s="148"/>
      <c r="L285" s="144"/>
    </row>
    <row r="286" spans="2:14" ht="12.75" customHeight="1" x14ac:dyDescent="0.25">
      <c r="B286" s="138">
        <v>12</v>
      </c>
      <c r="D286" s="1" t="s">
        <v>4186</v>
      </c>
      <c r="E286" s="1" t="s">
        <v>4189</v>
      </c>
      <c r="F286" s="141" t="s">
        <v>4215</v>
      </c>
      <c r="H286" s="138"/>
      <c r="K286" s="148"/>
      <c r="L286" s="144"/>
    </row>
    <row r="287" spans="2:14" ht="12.75" customHeight="1" x14ac:dyDescent="0.25">
      <c r="B287" s="138">
        <v>13</v>
      </c>
      <c r="D287" s="1" t="s">
        <v>4177</v>
      </c>
      <c r="E287" s="1" t="s">
        <v>4178</v>
      </c>
      <c r="F287" s="141" t="s">
        <v>4217</v>
      </c>
      <c r="H287" s="138"/>
      <c r="K287" s="148"/>
      <c r="L287" s="144"/>
    </row>
    <row r="288" spans="2:14" ht="12.75" customHeight="1" x14ac:dyDescent="0.25">
      <c r="B288" s="138">
        <v>14</v>
      </c>
      <c r="D288" s="1" t="s">
        <v>4179</v>
      </c>
      <c r="E288" s="1" t="s">
        <v>4180</v>
      </c>
      <c r="F288" s="141" t="s">
        <v>4216</v>
      </c>
      <c r="H288" s="138"/>
      <c r="K288" s="148"/>
      <c r="L288" s="144"/>
    </row>
    <row r="289" spans="1:14" ht="12" customHeight="1" thickBot="1" x14ac:dyDescent="0.3">
      <c r="B289" s="138"/>
      <c r="F289" s="141"/>
      <c r="H289" s="138"/>
      <c r="L289" s="144"/>
      <c r="M289" s="148"/>
      <c r="N289" s="148"/>
    </row>
    <row r="290" spans="1:14" ht="15" customHeight="1" thickBot="1" x14ac:dyDescent="0.35">
      <c r="B290" s="138"/>
      <c r="C290" s="172" t="s">
        <v>1185</v>
      </c>
      <c r="D290" s="140"/>
      <c r="F290" s="141"/>
      <c r="H290" s="138"/>
      <c r="I290" s="139" t="s">
        <v>1185</v>
      </c>
      <c r="L290" s="144">
        <f>L4</f>
        <v>25</v>
      </c>
    </row>
    <row r="291" spans="1:14" ht="13.5" customHeight="1" x14ac:dyDescent="0.3">
      <c r="A291" s="1"/>
      <c r="B291" s="184"/>
      <c r="C291" s="4" t="s">
        <v>1046</v>
      </c>
      <c r="D291" s="330" t="s">
        <v>2894</v>
      </c>
      <c r="E291" s="330"/>
      <c r="F291" s="185" t="s">
        <v>2895</v>
      </c>
      <c r="G291" s="5"/>
      <c r="H291" s="184">
        <v>1</v>
      </c>
      <c r="I291" s="324" t="s">
        <v>2894</v>
      </c>
      <c r="J291" s="324"/>
      <c r="K291" s="146" t="s">
        <v>3350</v>
      </c>
      <c r="L291" s="144">
        <v>93</v>
      </c>
    </row>
    <row r="292" spans="1:14" ht="13.5" customHeight="1" x14ac:dyDescent="0.25">
      <c r="A292" s="1"/>
      <c r="B292" s="184"/>
      <c r="C292" s="5"/>
      <c r="D292" s="330"/>
      <c r="E292" s="330"/>
      <c r="F292" s="155"/>
      <c r="G292" s="5"/>
      <c r="H292" s="184"/>
      <c r="I292" s="324"/>
      <c r="J292" s="324"/>
      <c r="K292" s="148"/>
      <c r="L292" s="144"/>
    </row>
    <row r="293" spans="1:14" ht="12" customHeight="1" thickBot="1" x14ac:dyDescent="0.3">
      <c r="B293" s="186"/>
      <c r="C293" s="187"/>
      <c r="D293" s="311"/>
      <c r="E293" s="311"/>
      <c r="F293" s="188"/>
      <c r="G293" s="5"/>
      <c r="H293" s="186">
        <v>2</v>
      </c>
      <c r="I293" s="328" t="s">
        <v>2310</v>
      </c>
      <c r="J293" s="328"/>
      <c r="K293" s="312" t="s">
        <v>2311</v>
      </c>
      <c r="L293" s="178">
        <v>14</v>
      </c>
    </row>
    <row r="294" spans="1:14" ht="11.25" customHeight="1" thickBot="1" x14ac:dyDescent="0.3"/>
    <row r="295" spans="1:14" ht="19.5" customHeight="1" thickBot="1" x14ac:dyDescent="0.4">
      <c r="F295" s="129" t="s">
        <v>1268</v>
      </c>
      <c r="G295" s="130"/>
      <c r="H295" s="130"/>
      <c r="I295" s="131"/>
      <c r="K295" s="148"/>
      <c r="L295" s="128">
        <f>L4</f>
        <v>25</v>
      </c>
    </row>
    <row r="296" spans="1:14" ht="9" customHeight="1" thickBot="1" x14ac:dyDescent="0.3"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7"/>
    </row>
    <row r="297" spans="1:14" ht="16.2" thickBot="1" x14ac:dyDescent="0.35">
      <c r="B297" s="5"/>
      <c r="C297" s="5"/>
      <c r="D297" s="132">
        <f>D6</f>
        <v>2025</v>
      </c>
      <c r="E297" s="133"/>
      <c r="F297" s="5"/>
      <c r="G297" s="5"/>
      <c r="H297" s="5"/>
      <c r="I297" s="132" t="s">
        <v>1269</v>
      </c>
      <c r="J297" s="133"/>
      <c r="K297" s="5"/>
      <c r="L297" s="7"/>
    </row>
    <row r="298" spans="1:14" ht="9" customHeight="1" thickBot="1" x14ac:dyDescent="0.3">
      <c r="B298" s="189"/>
      <c r="C298" s="190"/>
      <c r="D298" s="190"/>
      <c r="E298" s="190"/>
      <c r="F298" s="191"/>
      <c r="G298" s="5"/>
      <c r="H298" s="189"/>
      <c r="I298" s="190"/>
      <c r="J298" s="190"/>
      <c r="K298" s="190"/>
      <c r="L298" s="192"/>
    </row>
    <row r="299" spans="1:14" ht="15" customHeight="1" thickBot="1" x14ac:dyDescent="0.35">
      <c r="B299" s="184"/>
      <c r="C299" s="172" t="s">
        <v>1045</v>
      </c>
      <c r="D299" s="140"/>
      <c r="E299" s="5"/>
      <c r="F299" s="141" t="s">
        <v>3197</v>
      </c>
      <c r="G299" s="5"/>
      <c r="H299" s="184"/>
      <c r="I299" s="139" t="s">
        <v>1045</v>
      </c>
      <c r="J299" s="5"/>
      <c r="K299" s="5"/>
      <c r="L299" s="144">
        <f>L4</f>
        <v>25</v>
      </c>
    </row>
    <row r="300" spans="1:14" ht="13.8" x14ac:dyDescent="0.3">
      <c r="B300" s="184"/>
      <c r="C300" s="4" t="s">
        <v>1046</v>
      </c>
      <c r="D300" s="3" t="s">
        <v>1497</v>
      </c>
      <c r="E300" s="3" t="s">
        <v>3143</v>
      </c>
      <c r="F300" s="174" t="s">
        <v>2975</v>
      </c>
      <c r="G300" s="5"/>
      <c r="H300" s="184">
        <v>1</v>
      </c>
      <c r="I300" s="1" t="s">
        <v>1497</v>
      </c>
      <c r="J300" s="1" t="s">
        <v>2883</v>
      </c>
      <c r="K300" s="148" t="s">
        <v>3275</v>
      </c>
      <c r="L300" s="144">
        <v>19</v>
      </c>
    </row>
    <row r="301" spans="1:14" x14ac:dyDescent="0.25">
      <c r="B301" s="184"/>
      <c r="C301" s="5"/>
      <c r="D301" s="5"/>
      <c r="E301" s="5"/>
      <c r="F301" s="155"/>
      <c r="G301" s="5"/>
      <c r="H301" s="184">
        <v>2</v>
      </c>
      <c r="I301" s="5" t="s">
        <v>1270</v>
      </c>
      <c r="J301" s="5" t="s">
        <v>1271</v>
      </c>
      <c r="K301" s="193" t="s">
        <v>1272</v>
      </c>
      <c r="L301" s="144">
        <v>85</v>
      </c>
    </row>
    <row r="302" spans="1:14" x14ac:dyDescent="0.25">
      <c r="B302" s="184">
        <v>1</v>
      </c>
      <c r="C302" s="5"/>
      <c r="D302" s="1" t="s">
        <v>3846</v>
      </c>
      <c r="E302" s="1" t="s">
        <v>3410</v>
      </c>
      <c r="F302" s="145" t="s">
        <v>4843</v>
      </c>
      <c r="G302" s="5"/>
      <c r="H302" s="184">
        <v>3</v>
      </c>
      <c r="I302" s="1" t="s">
        <v>742</v>
      </c>
      <c r="J302" s="1" t="s">
        <v>1380</v>
      </c>
      <c r="K302" s="148" t="s">
        <v>763</v>
      </c>
      <c r="L302" s="144">
        <v>3</v>
      </c>
    </row>
    <row r="303" spans="1:14" x14ac:dyDescent="0.25">
      <c r="B303" s="184">
        <v>2</v>
      </c>
      <c r="C303" s="5"/>
      <c r="D303" s="1" t="s">
        <v>3673</v>
      </c>
      <c r="E303" s="1" t="s">
        <v>3553</v>
      </c>
      <c r="F303" s="145" t="s">
        <v>4313</v>
      </c>
      <c r="G303" s="5"/>
      <c r="H303" s="184">
        <v>4</v>
      </c>
      <c r="I303" s="1" t="s">
        <v>1273</v>
      </c>
      <c r="J303" s="1" t="s">
        <v>1274</v>
      </c>
      <c r="K303" s="148" t="s">
        <v>1275</v>
      </c>
      <c r="L303" s="144">
        <v>89</v>
      </c>
    </row>
    <row r="304" spans="1:14" x14ac:dyDescent="0.25">
      <c r="B304" s="184">
        <v>3</v>
      </c>
      <c r="C304" s="5"/>
      <c r="D304" s="1" t="s">
        <v>3803</v>
      </c>
      <c r="E304" s="1" t="s">
        <v>3804</v>
      </c>
      <c r="F304" s="145" t="s">
        <v>4493</v>
      </c>
      <c r="G304" s="5"/>
      <c r="H304" s="184">
        <v>4</v>
      </c>
      <c r="I304" s="1" t="s">
        <v>1063</v>
      </c>
      <c r="J304" s="1" t="s">
        <v>1064</v>
      </c>
      <c r="K304" s="148" t="s">
        <v>1275</v>
      </c>
      <c r="L304" s="144">
        <v>2</v>
      </c>
    </row>
    <row r="305" spans="2:12" x14ac:dyDescent="0.25">
      <c r="B305" s="184">
        <v>4</v>
      </c>
      <c r="C305" s="5"/>
      <c r="D305" s="1" t="s">
        <v>3877</v>
      </c>
      <c r="E305" s="1" t="s">
        <v>3878</v>
      </c>
      <c r="F305" s="145" t="s">
        <v>4307</v>
      </c>
      <c r="G305" s="5"/>
      <c r="H305" s="184">
        <v>6</v>
      </c>
      <c r="I305" s="1" t="s">
        <v>1276</v>
      </c>
      <c r="J305" s="1" t="s">
        <v>1277</v>
      </c>
      <c r="K305" s="148" t="s">
        <v>1278</v>
      </c>
      <c r="L305" s="144">
        <v>87</v>
      </c>
    </row>
    <row r="306" spans="2:12" x14ac:dyDescent="0.25">
      <c r="B306" s="184">
        <v>5</v>
      </c>
      <c r="C306" s="5"/>
      <c r="D306" s="1" t="s">
        <v>1955</v>
      </c>
      <c r="E306" s="1" t="s">
        <v>3541</v>
      </c>
      <c r="F306" s="145" t="s">
        <v>4305</v>
      </c>
      <c r="G306" s="5"/>
      <c r="H306" s="184">
        <v>6</v>
      </c>
      <c r="I306" s="1" t="s">
        <v>1059</v>
      </c>
      <c r="J306" s="1" t="s">
        <v>1060</v>
      </c>
      <c r="K306" s="148" t="s">
        <v>1278</v>
      </c>
      <c r="L306" s="144">
        <v>94</v>
      </c>
    </row>
    <row r="307" spans="2:12" x14ac:dyDescent="0.25">
      <c r="B307" s="184">
        <v>6</v>
      </c>
      <c r="C307" s="5"/>
      <c r="D307" s="1" t="s">
        <v>3684</v>
      </c>
      <c r="E307" s="1" t="s">
        <v>2346</v>
      </c>
      <c r="F307" s="145" t="s">
        <v>4494</v>
      </c>
      <c r="G307" s="5"/>
      <c r="H307" s="184">
        <v>8</v>
      </c>
      <c r="I307" s="1" t="s">
        <v>916</v>
      </c>
      <c r="J307" s="1" t="s">
        <v>1987</v>
      </c>
      <c r="K307" s="194" t="s">
        <v>2691</v>
      </c>
      <c r="L307" s="144">
        <v>16</v>
      </c>
    </row>
    <row r="308" spans="2:12" x14ac:dyDescent="0.25">
      <c r="B308" s="184">
        <v>7</v>
      </c>
      <c r="C308" s="5"/>
      <c r="D308" s="1" t="s">
        <v>4310</v>
      </c>
      <c r="E308" s="1" t="s">
        <v>1151</v>
      </c>
      <c r="F308" s="145" t="s">
        <v>4311</v>
      </c>
      <c r="G308" s="5"/>
      <c r="H308" s="184">
        <v>9</v>
      </c>
      <c r="I308" s="1" t="s">
        <v>2292</v>
      </c>
      <c r="J308" s="1" t="s">
        <v>1106</v>
      </c>
      <c r="K308" s="194" t="s">
        <v>2692</v>
      </c>
      <c r="L308" s="144">
        <v>15</v>
      </c>
    </row>
    <row r="309" spans="2:12" x14ac:dyDescent="0.25">
      <c r="B309" s="184">
        <v>8</v>
      </c>
      <c r="C309" s="5"/>
      <c r="D309" s="1" t="s">
        <v>4309</v>
      </c>
      <c r="E309" s="1" t="s">
        <v>3432</v>
      </c>
      <c r="F309" s="145" t="s">
        <v>4267</v>
      </c>
      <c r="G309" s="5"/>
      <c r="H309" s="184">
        <v>10</v>
      </c>
      <c r="I309" s="5" t="s">
        <v>1279</v>
      </c>
      <c r="J309" s="5" t="s">
        <v>1051</v>
      </c>
      <c r="K309" s="193" t="s">
        <v>1280</v>
      </c>
      <c r="L309" s="144">
        <v>86</v>
      </c>
    </row>
    <row r="310" spans="2:12" x14ac:dyDescent="0.25">
      <c r="B310" s="184">
        <v>9</v>
      </c>
      <c r="C310" s="5"/>
      <c r="D310" s="1" t="s">
        <v>3688</v>
      </c>
      <c r="E310" s="1" t="s">
        <v>3178</v>
      </c>
      <c r="F310" s="180" t="s">
        <v>4306</v>
      </c>
      <c r="G310" s="5"/>
      <c r="H310" s="184"/>
      <c r="I310" s="5" t="s">
        <v>1056</v>
      </c>
      <c r="J310" s="5" t="s">
        <v>1057</v>
      </c>
      <c r="K310" s="193" t="s">
        <v>1280</v>
      </c>
      <c r="L310" s="144">
        <v>98</v>
      </c>
    </row>
    <row r="311" spans="2:12" x14ac:dyDescent="0.25">
      <c r="B311" s="184"/>
      <c r="C311" s="5"/>
      <c r="D311" s="1" t="s">
        <v>4844</v>
      </c>
      <c r="E311" s="1" t="s">
        <v>3685</v>
      </c>
      <c r="F311" s="180" t="s">
        <v>4845</v>
      </c>
      <c r="G311" s="5"/>
      <c r="H311" s="184"/>
      <c r="I311" s="5"/>
      <c r="J311" s="5"/>
      <c r="K311" s="193"/>
      <c r="L311" s="144"/>
    </row>
    <row r="312" spans="2:12" x14ac:dyDescent="0.25">
      <c r="B312" s="184"/>
      <c r="C312" s="5"/>
      <c r="D312" s="1" t="s">
        <v>4844</v>
      </c>
      <c r="E312" s="1" t="s">
        <v>3682</v>
      </c>
      <c r="F312" s="180" t="s">
        <v>4846</v>
      </c>
      <c r="G312" s="5"/>
      <c r="H312" s="184"/>
      <c r="I312" s="5"/>
      <c r="J312" s="5"/>
      <c r="K312" s="193"/>
      <c r="L312" s="144"/>
    </row>
    <row r="313" spans="2:12" x14ac:dyDescent="0.25">
      <c r="B313" s="184"/>
      <c r="C313" s="5"/>
      <c r="D313" s="1" t="s">
        <v>1731</v>
      </c>
      <c r="E313" s="1" t="s">
        <v>3683</v>
      </c>
      <c r="F313" s="145" t="s">
        <v>4311</v>
      </c>
      <c r="G313" s="5"/>
      <c r="H313" s="184"/>
      <c r="I313" s="5"/>
      <c r="J313" s="5"/>
      <c r="K313" s="193"/>
      <c r="L313" s="144"/>
    </row>
    <row r="314" spans="2:12" x14ac:dyDescent="0.25">
      <c r="B314" s="184"/>
      <c r="C314" s="5"/>
      <c r="D314" s="1" t="s">
        <v>395</v>
      </c>
      <c r="E314" s="1" t="s">
        <v>863</v>
      </c>
      <c r="F314" s="180" t="s">
        <v>4312</v>
      </c>
      <c r="G314" s="5"/>
      <c r="H314" s="184"/>
      <c r="I314" s="5"/>
      <c r="J314" s="5"/>
      <c r="K314" s="193"/>
      <c r="L314" s="144"/>
    </row>
    <row r="315" spans="2:12" x14ac:dyDescent="0.25">
      <c r="B315" s="184"/>
      <c r="C315" s="5"/>
      <c r="D315" s="1" t="s">
        <v>4268</v>
      </c>
      <c r="E315" s="1" t="s">
        <v>485</v>
      </c>
      <c r="F315" s="145" t="s">
        <v>4278</v>
      </c>
      <c r="G315" s="5"/>
      <c r="H315" s="184"/>
      <c r="I315" s="5"/>
      <c r="J315" s="5"/>
      <c r="K315" s="193"/>
      <c r="L315" s="144"/>
    </row>
    <row r="316" spans="2:12" ht="13.8" thickBot="1" x14ac:dyDescent="0.3">
      <c r="B316" s="186"/>
      <c r="C316" s="187"/>
      <c r="D316" s="157"/>
      <c r="E316" s="157"/>
      <c r="F316" s="182"/>
      <c r="G316" s="5"/>
      <c r="H316" s="186"/>
      <c r="I316" s="187"/>
      <c r="J316" s="187"/>
      <c r="K316" s="195"/>
      <c r="L316" s="178"/>
    </row>
    <row r="317" spans="2:12" ht="21" customHeight="1" x14ac:dyDescent="0.35">
      <c r="B317" s="5"/>
      <c r="C317" s="5"/>
      <c r="D317" s="5"/>
      <c r="E317" s="5"/>
      <c r="F317" s="160" t="s">
        <v>1268</v>
      </c>
      <c r="G317" s="160"/>
      <c r="H317" s="160"/>
      <c r="I317" s="160"/>
      <c r="J317" s="5"/>
      <c r="K317" s="196"/>
      <c r="L317" s="7"/>
    </row>
    <row r="318" spans="2:12" ht="9.75" customHeight="1" thickBot="1" x14ac:dyDescent="0.4">
      <c r="B318" s="5"/>
      <c r="C318" s="5"/>
      <c r="D318" s="5"/>
      <c r="E318" s="5"/>
      <c r="F318" s="160"/>
      <c r="G318" s="160"/>
      <c r="H318" s="160"/>
      <c r="I318" s="160"/>
      <c r="J318" s="5"/>
      <c r="K318" s="196"/>
      <c r="L318" s="7"/>
    </row>
    <row r="319" spans="2:12" ht="16.2" thickBot="1" x14ac:dyDescent="0.35">
      <c r="B319" s="187"/>
      <c r="C319" s="187"/>
      <c r="D319" s="132">
        <f>D$6</f>
        <v>2025</v>
      </c>
      <c r="E319" s="133"/>
      <c r="F319" s="186"/>
      <c r="G319" s="5"/>
      <c r="H319" s="197"/>
      <c r="I319" s="132" t="s">
        <v>1269</v>
      </c>
      <c r="J319" s="133"/>
      <c r="K319" s="187"/>
      <c r="L319" s="198"/>
    </row>
    <row r="320" spans="2:12" ht="13.8" thickBot="1" x14ac:dyDescent="0.3">
      <c r="B320" s="184"/>
      <c r="C320" s="5"/>
      <c r="F320" s="141"/>
      <c r="G320" s="5"/>
      <c r="H320" s="184"/>
      <c r="K320" s="5"/>
      <c r="L320" s="144"/>
    </row>
    <row r="321" spans="2:12" ht="15" customHeight="1" thickBot="1" x14ac:dyDescent="0.35">
      <c r="B321" s="184"/>
      <c r="C321" s="172" t="s">
        <v>1211</v>
      </c>
      <c r="D321" s="199"/>
      <c r="E321" s="5"/>
      <c r="F321" s="141" t="s">
        <v>3218</v>
      </c>
      <c r="G321" s="5"/>
      <c r="H321" s="184"/>
      <c r="I321" s="139" t="s">
        <v>1211</v>
      </c>
      <c r="J321" s="4" t="s">
        <v>1084</v>
      </c>
      <c r="K321" s="5"/>
      <c r="L321" s="144"/>
    </row>
    <row r="322" spans="2:12" ht="13.8" x14ac:dyDescent="0.3">
      <c r="B322" s="184"/>
      <c r="C322" s="4" t="s">
        <v>1046</v>
      </c>
      <c r="D322" s="3" t="s">
        <v>2292</v>
      </c>
      <c r="E322" s="3" t="s">
        <v>1106</v>
      </c>
      <c r="F322" s="150" t="s">
        <v>2423</v>
      </c>
      <c r="G322" s="5"/>
      <c r="H322" s="184">
        <v>1</v>
      </c>
      <c r="I322" s="1" t="s">
        <v>2292</v>
      </c>
      <c r="J322" s="1" t="s">
        <v>1106</v>
      </c>
      <c r="K322" s="200" t="s">
        <v>2424</v>
      </c>
      <c r="L322" s="144">
        <v>15</v>
      </c>
    </row>
    <row r="323" spans="2:12" x14ac:dyDescent="0.25">
      <c r="B323" s="184"/>
      <c r="C323" s="5"/>
      <c r="D323" s="5"/>
      <c r="E323" s="5"/>
      <c r="F323" s="201"/>
      <c r="G323" s="5"/>
      <c r="H323" s="184">
        <v>2</v>
      </c>
      <c r="I323" s="5" t="s">
        <v>1082</v>
      </c>
      <c r="J323" s="5" t="s">
        <v>1051</v>
      </c>
      <c r="K323" s="5" t="s">
        <v>579</v>
      </c>
      <c r="L323" s="144">
        <v>5</v>
      </c>
    </row>
    <row r="324" spans="2:12" ht="12.75" customHeight="1" x14ac:dyDescent="0.25">
      <c r="B324" s="184">
        <v>1</v>
      </c>
      <c r="C324" s="5"/>
      <c r="D324" s="1" t="s">
        <v>3846</v>
      </c>
      <c r="E324" s="1" t="s">
        <v>3410</v>
      </c>
      <c r="F324" s="145" t="s">
        <v>4920</v>
      </c>
      <c r="G324" s="5"/>
      <c r="H324" s="184">
        <v>3</v>
      </c>
      <c r="I324" s="1" t="s">
        <v>2375</v>
      </c>
      <c r="J324" s="1" t="s">
        <v>2376</v>
      </c>
      <c r="K324" s="1" t="s">
        <v>3104</v>
      </c>
      <c r="L324" s="144">
        <v>18</v>
      </c>
    </row>
    <row r="325" spans="2:12" ht="12.75" customHeight="1" x14ac:dyDescent="0.25">
      <c r="B325" s="184">
        <v>2</v>
      </c>
      <c r="C325" s="5"/>
      <c r="D325" s="1" t="s">
        <v>3673</v>
      </c>
      <c r="E325" s="1" t="s">
        <v>3553</v>
      </c>
      <c r="F325" s="145" t="s">
        <v>4847</v>
      </c>
      <c r="G325" s="5"/>
      <c r="H325" s="184">
        <v>4</v>
      </c>
      <c r="I325" s="1" t="s">
        <v>3846</v>
      </c>
      <c r="J325" s="1" t="s">
        <v>3410</v>
      </c>
      <c r="K325" s="1" t="s">
        <v>4921</v>
      </c>
      <c r="L325" s="144">
        <v>25</v>
      </c>
    </row>
    <row r="326" spans="2:12" ht="12.75" customHeight="1" x14ac:dyDescent="0.25">
      <c r="B326" s="184">
        <v>3</v>
      </c>
      <c r="C326" s="5"/>
      <c r="D326" s="1" t="s">
        <v>3686</v>
      </c>
      <c r="E326" s="1" t="s">
        <v>4495</v>
      </c>
      <c r="F326" s="141" t="s">
        <v>4496</v>
      </c>
      <c r="G326" s="5"/>
      <c r="H326" s="184">
        <v>5</v>
      </c>
      <c r="I326" s="5" t="s">
        <v>1086</v>
      </c>
      <c r="J326" s="5" t="s">
        <v>1058</v>
      </c>
      <c r="K326" s="5" t="s">
        <v>1291</v>
      </c>
      <c r="L326" s="144">
        <v>0</v>
      </c>
    </row>
    <row r="327" spans="2:12" ht="12.75" customHeight="1" x14ac:dyDescent="0.25">
      <c r="B327" s="184">
        <v>4</v>
      </c>
      <c r="C327" s="5"/>
      <c r="D327" s="1" t="s">
        <v>4497</v>
      </c>
      <c r="E327" s="1" t="s">
        <v>1136</v>
      </c>
      <c r="F327" s="145" t="s">
        <v>4498</v>
      </c>
      <c r="G327" s="5"/>
      <c r="H327" s="184">
        <v>6</v>
      </c>
      <c r="I327" s="5" t="s">
        <v>1049</v>
      </c>
      <c r="J327" s="5" t="s">
        <v>1050</v>
      </c>
      <c r="K327" s="5" t="s">
        <v>1292</v>
      </c>
      <c r="L327" s="144">
        <v>96</v>
      </c>
    </row>
    <row r="328" spans="2:12" ht="12.75" customHeight="1" x14ac:dyDescent="0.25">
      <c r="B328" s="184">
        <v>5</v>
      </c>
      <c r="C328" s="5"/>
      <c r="D328" s="1" t="s">
        <v>3688</v>
      </c>
      <c r="E328" s="1" t="s">
        <v>3178</v>
      </c>
      <c r="F328" s="145" t="s">
        <v>4315</v>
      </c>
      <c r="G328" s="5"/>
      <c r="H328" s="184">
        <v>7</v>
      </c>
      <c r="I328" s="1" t="s">
        <v>2771</v>
      </c>
      <c r="J328" s="1" t="s">
        <v>2009</v>
      </c>
      <c r="K328" s="1" t="s">
        <v>3108</v>
      </c>
      <c r="L328" s="144">
        <v>18</v>
      </c>
    </row>
    <row r="329" spans="2:12" ht="12.75" customHeight="1" x14ac:dyDescent="0.25">
      <c r="B329" s="184">
        <v>6</v>
      </c>
      <c r="C329" s="5"/>
      <c r="D329" s="1" t="s">
        <v>1955</v>
      </c>
      <c r="E329" s="1" t="s">
        <v>3541</v>
      </c>
      <c r="F329" s="145" t="s">
        <v>4314</v>
      </c>
      <c r="G329" s="5"/>
      <c r="H329" s="184">
        <v>8</v>
      </c>
      <c r="I329" s="1" t="s">
        <v>1497</v>
      </c>
      <c r="J329" s="1" t="s">
        <v>2883</v>
      </c>
      <c r="K329" s="1" t="s">
        <v>3251</v>
      </c>
      <c r="L329" s="144">
        <v>19</v>
      </c>
    </row>
    <row r="330" spans="2:12" ht="12.75" customHeight="1" x14ac:dyDescent="0.25">
      <c r="B330" s="184">
        <v>7</v>
      </c>
      <c r="C330" s="5"/>
      <c r="D330" s="1" t="s">
        <v>1731</v>
      </c>
      <c r="E330" s="1" t="s">
        <v>3683</v>
      </c>
      <c r="F330" s="145" t="s">
        <v>4279</v>
      </c>
      <c r="G330" s="5"/>
      <c r="H330" s="184">
        <v>9</v>
      </c>
      <c r="I330" s="5" t="s">
        <v>1293</v>
      </c>
      <c r="J330" s="5" t="s">
        <v>1281</v>
      </c>
      <c r="K330" s="5" t="s">
        <v>1294</v>
      </c>
      <c r="L330" s="144">
        <v>94</v>
      </c>
    </row>
    <row r="331" spans="2:12" ht="12.75" customHeight="1" x14ac:dyDescent="0.25">
      <c r="B331" s="184">
        <v>8</v>
      </c>
      <c r="C331" s="5"/>
      <c r="D331" s="1" t="s">
        <v>4268</v>
      </c>
      <c r="E331" s="1" t="s">
        <v>485</v>
      </c>
      <c r="F331" s="145" t="s">
        <v>4499</v>
      </c>
      <c r="G331" s="5"/>
      <c r="H331" s="184">
        <v>10</v>
      </c>
      <c r="I331" s="1" t="s">
        <v>2787</v>
      </c>
      <c r="J331" s="1" t="s">
        <v>950</v>
      </c>
      <c r="K331" s="1" t="s">
        <v>3176</v>
      </c>
      <c r="L331" s="144">
        <v>19</v>
      </c>
    </row>
    <row r="332" spans="2:12" ht="12.75" customHeight="1" x14ac:dyDescent="0.25">
      <c r="B332" s="184">
        <v>9</v>
      </c>
      <c r="C332" s="5"/>
      <c r="D332" s="1" t="s">
        <v>3877</v>
      </c>
      <c r="E332" s="1" t="s">
        <v>3878</v>
      </c>
      <c r="F332" s="145" t="s">
        <v>4316</v>
      </c>
      <c r="G332" s="5"/>
      <c r="H332" s="184"/>
      <c r="L332" s="144"/>
    </row>
    <row r="333" spans="2:12" ht="12.75" customHeight="1" x14ac:dyDescent="0.25">
      <c r="B333" s="184">
        <v>10</v>
      </c>
      <c r="C333" s="5"/>
      <c r="D333" s="1" t="s">
        <v>3681</v>
      </c>
      <c r="E333" s="1" t="s">
        <v>3685</v>
      </c>
      <c r="F333" s="145" t="s">
        <v>4848</v>
      </c>
      <c r="G333" s="5"/>
      <c r="H333" s="184"/>
      <c r="L333" s="144"/>
    </row>
    <row r="334" spans="2:12" ht="12.75" customHeight="1" x14ac:dyDescent="0.25">
      <c r="B334" s="184">
        <v>11</v>
      </c>
      <c r="C334" s="5"/>
      <c r="D334" s="1" t="s">
        <v>3681</v>
      </c>
      <c r="E334" s="1" t="s">
        <v>3682</v>
      </c>
      <c r="F334" s="145" t="s">
        <v>4849</v>
      </c>
      <c r="G334" s="5"/>
      <c r="H334" s="184"/>
      <c r="L334" s="144"/>
    </row>
    <row r="335" spans="2:12" ht="12.75" customHeight="1" x14ac:dyDescent="0.25">
      <c r="B335" s="184">
        <v>12</v>
      </c>
      <c r="C335" s="5"/>
      <c r="D335" s="1" t="s">
        <v>3684</v>
      </c>
      <c r="E335" s="1" t="s">
        <v>2346</v>
      </c>
      <c r="F335" s="145" t="s">
        <v>4576</v>
      </c>
      <c r="G335" s="5"/>
      <c r="H335" s="184"/>
      <c r="L335" s="144"/>
    </row>
    <row r="336" spans="2:12" ht="12.75" customHeight="1" x14ac:dyDescent="0.25">
      <c r="B336" s="184">
        <v>13</v>
      </c>
      <c r="C336" s="5"/>
      <c r="D336" s="1" t="s">
        <v>4309</v>
      </c>
      <c r="E336" s="1" t="s">
        <v>3432</v>
      </c>
      <c r="F336" s="145" t="s">
        <v>4317</v>
      </c>
      <c r="G336" s="5"/>
      <c r="H336" s="184"/>
      <c r="L336" s="144"/>
    </row>
    <row r="337" spans="2:12" ht="12.75" customHeight="1" x14ac:dyDescent="0.25">
      <c r="B337" s="184">
        <v>14</v>
      </c>
      <c r="C337" s="5"/>
      <c r="D337" s="1" t="s">
        <v>395</v>
      </c>
      <c r="E337" s="1" t="s">
        <v>863</v>
      </c>
      <c r="F337" s="145" t="s">
        <v>4319</v>
      </c>
      <c r="G337" s="5"/>
      <c r="H337" s="184"/>
      <c r="L337" s="144"/>
    </row>
    <row r="338" spans="2:12" ht="12.75" customHeight="1" x14ac:dyDescent="0.25">
      <c r="B338" s="184">
        <v>15</v>
      </c>
      <c r="C338" s="5"/>
      <c r="D338" s="1" t="s">
        <v>4310</v>
      </c>
      <c r="E338" s="1" t="s">
        <v>1151</v>
      </c>
      <c r="F338" s="180" t="s">
        <v>4318</v>
      </c>
      <c r="G338" s="5"/>
      <c r="H338" s="184"/>
      <c r="L338" s="144"/>
    </row>
    <row r="339" spans="2:12" ht="12" customHeight="1" thickBot="1" x14ac:dyDescent="0.3">
      <c r="B339" s="184"/>
      <c r="C339" s="5"/>
      <c r="F339" s="180"/>
      <c r="G339" s="5"/>
      <c r="H339" s="184"/>
      <c r="I339" s="5"/>
      <c r="J339" s="5"/>
      <c r="K339" s="5"/>
      <c r="L339" s="144"/>
    </row>
    <row r="340" spans="2:12" ht="15" customHeight="1" thickBot="1" x14ac:dyDescent="0.35">
      <c r="B340" s="184"/>
      <c r="C340" s="322" t="s">
        <v>1296</v>
      </c>
      <c r="D340" s="323"/>
      <c r="E340" s="5"/>
      <c r="F340" s="145" t="s">
        <v>3208</v>
      </c>
      <c r="G340" s="5"/>
      <c r="H340" s="184"/>
      <c r="I340" s="139" t="s">
        <v>1296</v>
      </c>
      <c r="J340" s="5"/>
      <c r="K340" s="5"/>
      <c r="L340" s="144">
        <f>L4</f>
        <v>25</v>
      </c>
    </row>
    <row r="341" spans="2:12" ht="12" customHeight="1" x14ac:dyDescent="0.3">
      <c r="B341" s="184"/>
      <c r="C341" s="4" t="s">
        <v>1046</v>
      </c>
      <c r="D341" s="3" t="s">
        <v>3846</v>
      </c>
      <c r="E341" s="3" t="s">
        <v>3410</v>
      </c>
      <c r="F341" s="174" t="s">
        <v>4785</v>
      </c>
      <c r="G341" s="5"/>
      <c r="H341" s="184">
        <v>1</v>
      </c>
      <c r="I341" s="1" t="s">
        <v>3846</v>
      </c>
      <c r="J341" s="1" t="s">
        <v>3410</v>
      </c>
      <c r="K341" s="148" t="s">
        <v>3338</v>
      </c>
      <c r="L341" s="144">
        <v>25</v>
      </c>
    </row>
    <row r="342" spans="2:12" ht="12.75" customHeight="1" x14ac:dyDescent="0.25">
      <c r="B342" s="184"/>
      <c r="C342" s="5"/>
      <c r="D342" s="5"/>
      <c r="E342" s="5"/>
      <c r="F342" s="155"/>
      <c r="G342" s="5"/>
      <c r="H342" s="184">
        <v>2</v>
      </c>
      <c r="I342" s="5" t="s">
        <v>1279</v>
      </c>
      <c r="J342" s="5" t="s">
        <v>1051</v>
      </c>
      <c r="K342" s="193" t="s">
        <v>1297</v>
      </c>
      <c r="L342" s="144">
        <v>86</v>
      </c>
    </row>
    <row r="343" spans="2:12" x14ac:dyDescent="0.25">
      <c r="B343" s="184">
        <v>1</v>
      </c>
      <c r="C343" s="5"/>
      <c r="D343" s="1" t="s">
        <v>3846</v>
      </c>
      <c r="E343" s="1" t="s">
        <v>3410</v>
      </c>
      <c r="F343" s="145" t="s">
        <v>4785</v>
      </c>
      <c r="G343" s="5"/>
      <c r="H343" s="184">
        <v>3</v>
      </c>
      <c r="I343" s="1" t="s">
        <v>2771</v>
      </c>
      <c r="J343" s="1" t="s">
        <v>2009</v>
      </c>
      <c r="K343" s="148" t="s">
        <v>3048</v>
      </c>
      <c r="L343" s="144">
        <v>18</v>
      </c>
    </row>
    <row r="344" spans="2:12" x14ac:dyDescent="0.25">
      <c r="B344" s="184">
        <v>2</v>
      </c>
      <c r="C344" s="5"/>
      <c r="D344" s="1" t="s">
        <v>3684</v>
      </c>
      <c r="E344" s="1" t="s">
        <v>2346</v>
      </c>
      <c r="F344" s="145" t="s">
        <v>28</v>
      </c>
      <c r="G344" s="5"/>
      <c r="H344" s="184">
        <v>4</v>
      </c>
      <c r="I344" s="1" t="s">
        <v>1497</v>
      </c>
      <c r="J344" s="1" t="s">
        <v>2883</v>
      </c>
      <c r="K344" s="148" t="s">
        <v>3274</v>
      </c>
      <c r="L344" s="144">
        <v>19</v>
      </c>
    </row>
    <row r="345" spans="2:12" x14ac:dyDescent="0.25">
      <c r="B345" s="184">
        <v>3</v>
      </c>
      <c r="C345" s="5"/>
      <c r="D345" s="1" t="s">
        <v>4500</v>
      </c>
      <c r="E345" s="1" t="s">
        <v>4410</v>
      </c>
      <c r="F345" s="145" t="s">
        <v>4501</v>
      </c>
      <c r="G345" s="5"/>
      <c r="H345" s="184">
        <v>5</v>
      </c>
      <c r="I345" s="1" t="s">
        <v>2292</v>
      </c>
      <c r="J345" s="1" t="s">
        <v>1106</v>
      </c>
      <c r="K345" s="193" t="s">
        <v>2693</v>
      </c>
      <c r="L345" s="144">
        <v>15</v>
      </c>
    </row>
    <row r="346" spans="2:12" x14ac:dyDescent="0.25">
      <c r="B346" s="138">
        <v>4</v>
      </c>
      <c r="D346" s="1" t="s">
        <v>3673</v>
      </c>
      <c r="E346" s="1" t="s">
        <v>3553</v>
      </c>
      <c r="F346" s="145" t="s">
        <v>4786</v>
      </c>
      <c r="G346" s="5"/>
      <c r="H346" s="184">
        <v>6</v>
      </c>
      <c r="I346" s="1" t="s">
        <v>2181</v>
      </c>
      <c r="J346" s="1" t="s">
        <v>1301</v>
      </c>
      <c r="K346" s="193" t="s">
        <v>2694</v>
      </c>
      <c r="L346" s="144">
        <v>14</v>
      </c>
    </row>
    <row r="347" spans="2:12" ht="12" customHeight="1" x14ac:dyDescent="0.25">
      <c r="B347" s="184">
        <v>5</v>
      </c>
      <c r="C347" s="5"/>
      <c r="D347" s="1" t="s">
        <v>1731</v>
      </c>
      <c r="E347" s="1" t="s">
        <v>3683</v>
      </c>
      <c r="F347" s="145"/>
      <c r="G347" s="5"/>
      <c r="H347" s="184">
        <v>7</v>
      </c>
      <c r="I347" s="5" t="s">
        <v>1298</v>
      </c>
      <c r="J347" s="5" t="s">
        <v>1282</v>
      </c>
      <c r="K347" s="193" t="s">
        <v>1299</v>
      </c>
      <c r="L347" s="144">
        <v>88</v>
      </c>
    </row>
    <row r="348" spans="2:12" ht="12.75" customHeight="1" x14ac:dyDescent="0.25">
      <c r="B348" s="138">
        <v>6</v>
      </c>
      <c r="C348" s="5"/>
      <c r="D348" s="1" t="s">
        <v>3686</v>
      </c>
      <c r="E348" s="1" t="s">
        <v>3687</v>
      </c>
      <c r="F348" s="145"/>
      <c r="G348" s="5"/>
      <c r="H348" s="184">
        <v>8</v>
      </c>
      <c r="I348" s="1" t="s">
        <v>2788</v>
      </c>
      <c r="J348" s="1" t="s">
        <v>3017</v>
      </c>
      <c r="K348" s="6" t="s">
        <v>3265</v>
      </c>
      <c r="L348" s="144">
        <v>19</v>
      </c>
    </row>
    <row r="349" spans="2:12" ht="10.5" customHeight="1" x14ac:dyDescent="0.25">
      <c r="B349" s="184">
        <v>7</v>
      </c>
      <c r="C349" s="5"/>
      <c r="D349" s="1" t="s">
        <v>3535</v>
      </c>
      <c r="E349" s="1" t="s">
        <v>3536</v>
      </c>
      <c r="F349" s="145"/>
      <c r="G349" s="5"/>
      <c r="H349" s="184">
        <v>9</v>
      </c>
      <c r="I349" s="1" t="s">
        <v>2126</v>
      </c>
      <c r="J349" s="1" t="s">
        <v>1281</v>
      </c>
      <c r="K349" s="193" t="s">
        <v>2695</v>
      </c>
      <c r="L349" s="144">
        <v>16</v>
      </c>
    </row>
    <row r="350" spans="2:12" x14ac:dyDescent="0.25">
      <c r="B350" s="138"/>
      <c r="C350" s="5"/>
      <c r="F350" s="145"/>
      <c r="G350" s="5"/>
      <c r="H350" s="184">
        <v>10</v>
      </c>
      <c r="I350" s="1" t="s">
        <v>1973</v>
      </c>
      <c r="J350" s="1" t="s">
        <v>1974</v>
      </c>
      <c r="K350" s="193" t="s">
        <v>2696</v>
      </c>
      <c r="L350" s="144">
        <v>12</v>
      </c>
    </row>
    <row r="351" spans="2:12" ht="12" customHeight="1" thickBot="1" x14ac:dyDescent="0.3">
      <c r="B351" s="184"/>
      <c r="C351" s="5"/>
      <c r="F351" s="155"/>
      <c r="G351" s="5"/>
      <c r="H351" s="184"/>
      <c r="I351" s="5"/>
      <c r="J351" s="5"/>
      <c r="K351" s="193"/>
      <c r="L351" s="144"/>
    </row>
    <row r="352" spans="2:12" ht="15" customHeight="1" thickBot="1" x14ac:dyDescent="0.35">
      <c r="B352" s="184"/>
      <c r="C352" s="172" t="s">
        <v>1099</v>
      </c>
      <c r="D352" s="140"/>
      <c r="E352" s="5"/>
      <c r="F352" s="141" t="s">
        <v>1605</v>
      </c>
      <c r="G352" s="5"/>
      <c r="H352" s="184"/>
      <c r="I352" s="139" t="s">
        <v>1099</v>
      </c>
      <c r="J352" s="5"/>
      <c r="K352" s="5"/>
      <c r="L352" s="144">
        <f>L4</f>
        <v>25</v>
      </c>
    </row>
    <row r="353" spans="2:12" ht="13.8" x14ac:dyDescent="0.3">
      <c r="B353" s="184"/>
      <c r="C353" s="4" t="s">
        <v>1046</v>
      </c>
      <c r="D353" s="3" t="s">
        <v>1302</v>
      </c>
      <c r="E353" s="3" t="s">
        <v>811</v>
      </c>
      <c r="F353" s="150" t="s">
        <v>1303</v>
      </c>
      <c r="G353" s="5"/>
      <c r="H353" s="184">
        <v>1</v>
      </c>
      <c r="I353" s="5" t="s">
        <v>1302</v>
      </c>
      <c r="J353" s="5" t="s">
        <v>1136</v>
      </c>
      <c r="K353" s="5" t="s">
        <v>1303</v>
      </c>
      <c r="L353" s="144">
        <v>94</v>
      </c>
    </row>
    <row r="354" spans="2:12" ht="12.75" customHeight="1" x14ac:dyDescent="0.25">
      <c r="B354" s="184"/>
      <c r="C354" s="5"/>
      <c r="D354" s="5"/>
      <c r="E354" s="5"/>
      <c r="F354" s="141"/>
      <c r="G354" s="5"/>
      <c r="H354" s="184">
        <v>2</v>
      </c>
      <c r="I354" s="1" t="s">
        <v>2292</v>
      </c>
      <c r="J354" s="1" t="s">
        <v>1106</v>
      </c>
      <c r="K354" s="1" t="s">
        <v>2467</v>
      </c>
      <c r="L354" s="144">
        <v>15</v>
      </c>
    </row>
    <row r="355" spans="2:12" ht="12.75" customHeight="1" x14ac:dyDescent="0.25">
      <c r="B355" s="184">
        <v>1</v>
      </c>
      <c r="C355" s="5"/>
      <c r="D355" s="1" t="s">
        <v>3846</v>
      </c>
      <c r="E355" s="1" t="s">
        <v>3410</v>
      </c>
      <c r="F355" s="141" t="s">
        <v>1605</v>
      </c>
      <c r="G355" s="5"/>
      <c r="H355" s="184">
        <v>3</v>
      </c>
      <c r="I355" s="1" t="s">
        <v>916</v>
      </c>
      <c r="J355" s="1" t="s">
        <v>1987</v>
      </c>
      <c r="K355" s="1" t="s">
        <v>1607</v>
      </c>
      <c r="L355" s="144">
        <v>16</v>
      </c>
    </row>
    <row r="356" spans="2:12" ht="12.75" customHeight="1" x14ac:dyDescent="0.25">
      <c r="B356" s="184">
        <v>1</v>
      </c>
      <c r="C356" s="5"/>
      <c r="D356" s="1" t="s">
        <v>4497</v>
      </c>
      <c r="E356" s="1" t="s">
        <v>1136</v>
      </c>
      <c r="F356" s="141" t="s">
        <v>1227</v>
      </c>
      <c r="G356" s="5"/>
      <c r="H356" s="184">
        <v>4</v>
      </c>
      <c r="I356" s="5" t="s">
        <v>1054</v>
      </c>
      <c r="J356" s="5" t="s">
        <v>726</v>
      </c>
      <c r="K356" s="5" t="s">
        <v>580</v>
      </c>
      <c r="L356" s="144">
        <v>5</v>
      </c>
    </row>
    <row r="357" spans="2:12" ht="12.75" customHeight="1" x14ac:dyDescent="0.25">
      <c r="B357" s="184">
        <v>1</v>
      </c>
      <c r="C357" s="5"/>
      <c r="D357" s="1" t="s">
        <v>1731</v>
      </c>
      <c r="E357" s="1" t="s">
        <v>3683</v>
      </c>
      <c r="F357" s="141" t="s">
        <v>1227</v>
      </c>
      <c r="G357" s="5"/>
      <c r="H357" s="184">
        <v>5</v>
      </c>
      <c r="I357" s="1" t="s">
        <v>3846</v>
      </c>
      <c r="J357" s="1" t="s">
        <v>3410</v>
      </c>
      <c r="K357" s="1" t="s">
        <v>1605</v>
      </c>
      <c r="L357" s="144">
        <v>25</v>
      </c>
    </row>
    <row r="358" spans="2:12" ht="12.75" customHeight="1" x14ac:dyDescent="0.25">
      <c r="B358" s="184">
        <v>4</v>
      </c>
      <c r="C358" s="5"/>
      <c r="D358" s="1" t="s">
        <v>3530</v>
      </c>
      <c r="E358" s="1" t="s">
        <v>3531</v>
      </c>
      <c r="F358" s="141"/>
      <c r="G358" s="5"/>
      <c r="H358" s="184">
        <v>5</v>
      </c>
      <c r="I358" s="5" t="s">
        <v>1304</v>
      </c>
      <c r="J358" s="5" t="s">
        <v>1305</v>
      </c>
      <c r="K358" s="5" t="s">
        <v>1306</v>
      </c>
      <c r="L358" s="144">
        <v>82</v>
      </c>
    </row>
    <row r="359" spans="2:12" ht="12.75" customHeight="1" x14ac:dyDescent="0.25">
      <c r="B359" s="184">
        <v>5</v>
      </c>
      <c r="C359" s="5"/>
      <c r="D359" s="1" t="s">
        <v>3532</v>
      </c>
      <c r="E359" s="1" t="s">
        <v>1151</v>
      </c>
      <c r="F359" s="141"/>
      <c r="G359" s="5"/>
      <c r="H359" s="184">
        <v>7</v>
      </c>
      <c r="I359" s="5" t="s">
        <v>1373</v>
      </c>
      <c r="J359" s="5" t="s">
        <v>1717</v>
      </c>
      <c r="K359" s="1" t="s">
        <v>456</v>
      </c>
      <c r="L359" s="144">
        <v>9</v>
      </c>
    </row>
    <row r="360" spans="2:12" ht="12.75" customHeight="1" x14ac:dyDescent="0.25">
      <c r="B360" s="184">
        <v>6</v>
      </c>
      <c r="C360" s="5"/>
      <c r="D360" s="1" t="s">
        <v>3876</v>
      </c>
      <c r="E360" s="1" t="s">
        <v>1487</v>
      </c>
      <c r="F360" s="141"/>
      <c r="G360" s="5"/>
      <c r="H360" s="184">
        <v>8</v>
      </c>
      <c r="I360" s="5" t="s">
        <v>1056</v>
      </c>
      <c r="J360" s="5" t="s">
        <v>1057</v>
      </c>
      <c r="K360" s="5" t="s">
        <v>1308</v>
      </c>
      <c r="L360" s="144">
        <v>98</v>
      </c>
    </row>
    <row r="361" spans="2:12" ht="12.75" customHeight="1" x14ac:dyDescent="0.25">
      <c r="B361" s="184">
        <v>7</v>
      </c>
      <c r="C361" s="5"/>
      <c r="D361" s="1" t="s">
        <v>3533</v>
      </c>
      <c r="E361" s="1" t="s">
        <v>3534</v>
      </c>
      <c r="F361" s="141"/>
      <c r="G361" s="5"/>
      <c r="H361" s="184">
        <v>9</v>
      </c>
      <c r="I361" s="5" t="s">
        <v>1310</v>
      </c>
      <c r="J361" s="5" t="s">
        <v>1311</v>
      </c>
      <c r="K361" s="5" t="s">
        <v>1312</v>
      </c>
      <c r="L361" s="144">
        <v>87</v>
      </c>
    </row>
    <row r="362" spans="2:12" ht="12.75" customHeight="1" x14ac:dyDescent="0.25">
      <c r="B362" s="184">
        <v>8</v>
      </c>
      <c r="C362" s="5"/>
      <c r="D362" s="1" t="s">
        <v>1869</v>
      </c>
      <c r="E362" s="1" t="s">
        <v>485</v>
      </c>
      <c r="F362" s="141"/>
      <c r="G362" s="5"/>
      <c r="H362" s="184">
        <v>10</v>
      </c>
      <c r="I362" s="5" t="s">
        <v>1287</v>
      </c>
      <c r="J362" s="5" t="s">
        <v>1288</v>
      </c>
      <c r="K362" s="5" t="s">
        <v>1313</v>
      </c>
      <c r="L362" s="144">
        <v>88</v>
      </c>
    </row>
    <row r="363" spans="2:12" ht="10.5" customHeight="1" thickBot="1" x14ac:dyDescent="0.3">
      <c r="B363" s="184"/>
      <c r="C363" s="5"/>
      <c r="F363" s="141"/>
      <c r="G363" s="5"/>
      <c r="H363" s="184"/>
      <c r="K363" s="5"/>
      <c r="L363" s="144"/>
    </row>
    <row r="364" spans="2:12" ht="15" customHeight="1" thickBot="1" x14ac:dyDescent="0.35">
      <c r="B364" s="184"/>
      <c r="C364" s="139" t="s">
        <v>1127</v>
      </c>
      <c r="D364" s="140"/>
      <c r="E364" s="5"/>
      <c r="F364" s="141" t="s">
        <v>2965</v>
      </c>
      <c r="G364" s="5"/>
      <c r="H364" s="184"/>
      <c r="I364" s="139" t="s">
        <v>1127</v>
      </c>
      <c r="J364" s="4"/>
      <c r="K364" s="5"/>
      <c r="L364" s="144">
        <f>L4</f>
        <v>25</v>
      </c>
    </row>
    <row r="365" spans="2:12" ht="13.5" customHeight="1" x14ac:dyDescent="0.3">
      <c r="B365" s="184"/>
      <c r="C365" s="4" t="s">
        <v>1046</v>
      </c>
      <c r="D365" s="3" t="s">
        <v>1497</v>
      </c>
      <c r="E365" s="3" t="s">
        <v>2883</v>
      </c>
      <c r="F365" s="150" t="s">
        <v>3287</v>
      </c>
      <c r="G365" s="5"/>
      <c r="H365" s="184">
        <v>1</v>
      </c>
      <c r="I365" s="1" t="s">
        <v>1497</v>
      </c>
      <c r="J365" s="1" t="s">
        <v>2883</v>
      </c>
      <c r="K365" s="1" t="s">
        <v>3287</v>
      </c>
      <c r="L365" s="144">
        <v>19</v>
      </c>
    </row>
    <row r="366" spans="2:12" ht="12.75" customHeight="1" x14ac:dyDescent="0.25">
      <c r="B366" s="184"/>
      <c r="C366" s="5"/>
      <c r="D366" s="5"/>
      <c r="E366" s="5"/>
      <c r="F366" s="201"/>
      <c r="G366" s="5"/>
      <c r="H366" s="184">
        <v>2</v>
      </c>
      <c r="I366" s="1" t="s">
        <v>2292</v>
      </c>
      <c r="J366" s="1" t="s">
        <v>1106</v>
      </c>
      <c r="K366" s="1" t="s">
        <v>1614</v>
      </c>
      <c r="L366" s="144">
        <v>15</v>
      </c>
    </row>
    <row r="367" spans="2:12" ht="12.75" customHeight="1" x14ac:dyDescent="0.25">
      <c r="B367" s="184">
        <v>1</v>
      </c>
      <c r="C367" s="5"/>
      <c r="D367" s="1" t="s">
        <v>3846</v>
      </c>
      <c r="E367" s="1" t="s">
        <v>3410</v>
      </c>
      <c r="F367" s="141" t="s">
        <v>4914</v>
      </c>
      <c r="G367" s="5"/>
      <c r="H367" s="184">
        <v>3</v>
      </c>
      <c r="I367" s="1" t="s">
        <v>916</v>
      </c>
      <c r="J367" s="1" t="s">
        <v>1987</v>
      </c>
      <c r="K367" s="1" t="s">
        <v>416</v>
      </c>
      <c r="L367" s="144">
        <v>16</v>
      </c>
    </row>
    <row r="368" spans="2:12" ht="12.75" customHeight="1" x14ac:dyDescent="0.25">
      <c r="B368" s="184">
        <v>2</v>
      </c>
      <c r="C368" s="5"/>
      <c r="D368" s="1" t="s">
        <v>3673</v>
      </c>
      <c r="E368" s="1" t="s">
        <v>3553</v>
      </c>
      <c r="F368" s="180" t="s">
        <v>2485</v>
      </c>
      <c r="G368" s="5"/>
      <c r="H368" s="184">
        <v>3</v>
      </c>
      <c r="I368" s="5" t="s">
        <v>1270</v>
      </c>
      <c r="J368" s="5" t="s">
        <v>1271</v>
      </c>
      <c r="K368" s="5" t="s">
        <v>1316</v>
      </c>
      <c r="L368" s="144">
        <v>85</v>
      </c>
    </row>
    <row r="369" spans="2:12" ht="12.75" customHeight="1" x14ac:dyDescent="0.25">
      <c r="B369" s="184">
        <v>3</v>
      </c>
      <c r="C369" s="5"/>
      <c r="D369" s="1" t="s">
        <v>4500</v>
      </c>
      <c r="E369" s="1" t="s">
        <v>4410</v>
      </c>
      <c r="F369" s="180" t="s">
        <v>4523</v>
      </c>
      <c r="G369" s="5"/>
      <c r="H369" s="184">
        <v>5</v>
      </c>
      <c r="I369" s="5" t="s">
        <v>1279</v>
      </c>
      <c r="J369" s="5" t="s">
        <v>1051</v>
      </c>
      <c r="K369" s="5" t="s">
        <v>1325</v>
      </c>
      <c r="L369" s="144">
        <v>86</v>
      </c>
    </row>
    <row r="370" spans="2:12" ht="12.75" customHeight="1" x14ac:dyDescent="0.25">
      <c r="B370" s="184">
        <v>4</v>
      </c>
      <c r="C370" s="5"/>
      <c r="D370" s="1" t="s">
        <v>1955</v>
      </c>
      <c r="E370" s="1" t="s">
        <v>3541</v>
      </c>
      <c r="F370" s="180" t="s">
        <v>4320</v>
      </c>
      <c r="G370" s="5"/>
      <c r="H370" s="184">
        <v>6</v>
      </c>
      <c r="I370" s="5" t="s">
        <v>1056</v>
      </c>
      <c r="J370" s="5" t="s">
        <v>1057</v>
      </c>
      <c r="K370" s="5" t="s">
        <v>1325</v>
      </c>
      <c r="L370" s="144">
        <v>98</v>
      </c>
    </row>
    <row r="371" spans="2:12" ht="11.25" customHeight="1" x14ac:dyDescent="0.25">
      <c r="B371" s="184">
        <v>5</v>
      </c>
      <c r="C371" s="5"/>
      <c r="D371" s="1" t="s">
        <v>3684</v>
      </c>
      <c r="E371" s="1" t="s">
        <v>2346</v>
      </c>
      <c r="F371" s="180" t="s">
        <v>4524</v>
      </c>
      <c r="G371" s="5"/>
      <c r="H371" s="184">
        <v>7</v>
      </c>
      <c r="I371" s="5" t="s">
        <v>1273</v>
      </c>
      <c r="J371" s="5" t="s">
        <v>1274</v>
      </c>
      <c r="K371" s="5" t="s">
        <v>1326</v>
      </c>
      <c r="L371" s="144">
        <v>89</v>
      </c>
    </row>
    <row r="372" spans="2:12" ht="12.75" customHeight="1" x14ac:dyDescent="0.25">
      <c r="B372" s="184">
        <v>6</v>
      </c>
      <c r="C372" s="5"/>
      <c r="D372" s="1" t="s">
        <v>1731</v>
      </c>
      <c r="E372" s="1" t="s">
        <v>3683</v>
      </c>
      <c r="F372" s="147" t="s">
        <v>444</v>
      </c>
      <c r="G372" s="5"/>
      <c r="H372" s="184">
        <v>8</v>
      </c>
      <c r="I372" s="5" t="s">
        <v>1289</v>
      </c>
      <c r="J372" s="5" t="s">
        <v>1290</v>
      </c>
      <c r="K372" s="5" t="s">
        <v>1327</v>
      </c>
      <c r="L372" s="144">
        <v>95</v>
      </c>
    </row>
    <row r="373" spans="2:12" x14ac:dyDescent="0.25">
      <c r="B373" s="184">
        <v>7</v>
      </c>
      <c r="C373" s="5"/>
      <c r="D373" s="1" t="s">
        <v>4268</v>
      </c>
      <c r="E373" s="1" t="s">
        <v>485</v>
      </c>
      <c r="F373" s="141" t="s">
        <v>4281</v>
      </c>
      <c r="G373" s="5"/>
      <c r="H373" s="184">
        <v>9</v>
      </c>
      <c r="I373" s="5" t="s">
        <v>1203</v>
      </c>
      <c r="J373" s="5" t="s">
        <v>1282</v>
      </c>
      <c r="K373" s="5" t="s">
        <v>1328</v>
      </c>
      <c r="L373" s="144">
        <v>88</v>
      </c>
    </row>
    <row r="374" spans="2:12" x14ac:dyDescent="0.25">
      <c r="B374" s="184">
        <v>8</v>
      </c>
      <c r="C374" s="5"/>
      <c r="D374" s="1" t="s">
        <v>395</v>
      </c>
      <c r="E374" s="1" t="s">
        <v>863</v>
      </c>
      <c r="F374" s="180" t="s">
        <v>3258</v>
      </c>
      <c r="G374" s="5"/>
      <c r="H374" s="184">
        <v>10</v>
      </c>
      <c r="I374" s="1" t="s">
        <v>3846</v>
      </c>
      <c r="J374" s="1" t="s">
        <v>3410</v>
      </c>
      <c r="K374" s="1" t="s">
        <v>4914</v>
      </c>
      <c r="L374" s="144">
        <v>25</v>
      </c>
    </row>
    <row r="375" spans="2:12" x14ac:dyDescent="0.25">
      <c r="B375" s="184"/>
      <c r="C375" s="5"/>
      <c r="D375" s="1" t="s">
        <v>3681</v>
      </c>
      <c r="E375" s="1" t="s">
        <v>3685</v>
      </c>
      <c r="F375" s="180" t="s">
        <v>4850</v>
      </c>
      <c r="G375" s="5"/>
      <c r="H375" s="184"/>
      <c r="I375" s="5"/>
      <c r="J375" s="5"/>
      <c r="K375" s="5"/>
      <c r="L375" s="144"/>
    </row>
    <row r="376" spans="2:12" x14ac:dyDescent="0.25">
      <c r="B376" s="184"/>
      <c r="C376" s="5"/>
      <c r="D376" s="1" t="s">
        <v>3681</v>
      </c>
      <c r="E376" s="1" t="s">
        <v>3682</v>
      </c>
      <c r="F376" s="180" t="s">
        <v>4320</v>
      </c>
      <c r="G376" s="5"/>
      <c r="H376" s="184"/>
      <c r="I376" s="5"/>
      <c r="J376" s="5"/>
      <c r="K376" s="5"/>
      <c r="L376" s="144"/>
    </row>
    <row r="377" spans="2:12" x14ac:dyDescent="0.25">
      <c r="B377" s="184"/>
      <c r="C377" s="5"/>
      <c r="D377" s="1" t="s">
        <v>3877</v>
      </c>
      <c r="E377" s="1" t="s">
        <v>3878</v>
      </c>
      <c r="F377" s="147" t="s">
        <v>4172</v>
      </c>
      <c r="G377" s="5"/>
      <c r="H377" s="184"/>
      <c r="I377" s="5"/>
      <c r="J377" s="5"/>
      <c r="K377" s="5"/>
      <c r="L377" s="144"/>
    </row>
    <row r="378" spans="2:12" x14ac:dyDescent="0.25">
      <c r="B378" s="184"/>
      <c r="C378" s="5"/>
      <c r="D378" s="1" t="s">
        <v>4309</v>
      </c>
      <c r="E378" s="1" t="s">
        <v>3432</v>
      </c>
      <c r="F378" s="180" t="s">
        <v>4172</v>
      </c>
      <c r="G378" s="5"/>
      <c r="H378" s="184"/>
      <c r="I378" s="5"/>
      <c r="J378" s="5"/>
      <c r="K378" s="5"/>
      <c r="L378" s="144"/>
    </row>
    <row r="379" spans="2:12" x14ac:dyDescent="0.25">
      <c r="B379" s="184"/>
      <c r="C379" s="5"/>
      <c r="D379" s="1" t="s">
        <v>3688</v>
      </c>
      <c r="E379" s="1" t="s">
        <v>3178</v>
      </c>
      <c r="F379" s="180" t="s">
        <v>4851</v>
      </c>
      <c r="G379" s="5"/>
      <c r="H379" s="184"/>
      <c r="I379" s="5"/>
      <c r="J379" s="5"/>
      <c r="K379" s="5"/>
      <c r="L379" s="144"/>
    </row>
    <row r="380" spans="2:12" ht="12.75" customHeight="1" x14ac:dyDescent="0.25">
      <c r="B380" s="184">
        <v>9</v>
      </c>
      <c r="C380" s="5"/>
      <c r="D380" s="1" t="s">
        <v>4310</v>
      </c>
      <c r="E380" s="1" t="s">
        <v>1151</v>
      </c>
      <c r="F380" s="180" t="s">
        <v>2347</v>
      </c>
      <c r="G380" s="5"/>
      <c r="H380" s="184"/>
      <c r="I380" s="5"/>
      <c r="J380" s="5"/>
      <c r="K380" s="5"/>
      <c r="L380" s="144"/>
    </row>
    <row r="381" spans="2:12" ht="12.75" customHeight="1" thickBot="1" x14ac:dyDescent="0.3">
      <c r="B381" s="156"/>
      <c r="C381" s="187"/>
      <c r="D381" s="157"/>
      <c r="E381" s="157"/>
      <c r="F381" s="188"/>
      <c r="G381" s="5"/>
      <c r="H381" s="186"/>
      <c r="I381" s="187"/>
      <c r="J381" s="187"/>
      <c r="K381" s="187"/>
      <c r="L381" s="178"/>
    </row>
    <row r="382" spans="2:12" ht="21" customHeight="1" x14ac:dyDescent="0.35">
      <c r="C382" s="5"/>
      <c r="D382" s="5"/>
      <c r="E382" s="5"/>
      <c r="F382" s="160" t="s">
        <v>1268</v>
      </c>
      <c r="G382" s="160"/>
      <c r="H382" s="160"/>
      <c r="I382" s="160"/>
      <c r="J382" s="5"/>
      <c r="K382" s="196"/>
      <c r="L382" s="7"/>
    </row>
    <row r="383" spans="2:12" ht="11.25" customHeight="1" thickBot="1" x14ac:dyDescent="0.4">
      <c r="B383" s="5"/>
      <c r="C383" s="5"/>
      <c r="D383" s="5"/>
      <c r="E383" s="5"/>
      <c r="F383" s="160"/>
      <c r="G383" s="160"/>
      <c r="H383" s="160"/>
      <c r="I383" s="160"/>
      <c r="J383" s="5"/>
      <c r="K383" s="196"/>
      <c r="L383" s="7"/>
    </row>
    <row r="384" spans="2:12" ht="16.5" customHeight="1" thickBot="1" x14ac:dyDescent="0.35">
      <c r="B384" s="187"/>
      <c r="C384" s="187"/>
      <c r="D384" s="132">
        <f>D$6</f>
        <v>2025</v>
      </c>
      <c r="E384" s="133"/>
      <c r="F384" s="186"/>
      <c r="G384" s="5"/>
      <c r="H384" s="197"/>
      <c r="I384" s="132" t="s">
        <v>1269</v>
      </c>
      <c r="J384" s="133"/>
      <c r="K384" s="187"/>
      <c r="L384" s="198"/>
    </row>
    <row r="385" spans="2:12" ht="11.25" customHeight="1" thickBot="1" x14ac:dyDescent="0.3">
      <c r="B385" s="184"/>
      <c r="C385" s="5"/>
      <c r="F385" s="141"/>
      <c r="G385" s="5"/>
      <c r="H385" s="184"/>
      <c r="K385" s="5"/>
      <c r="L385" s="144"/>
    </row>
    <row r="386" spans="2:12" ht="15" customHeight="1" thickBot="1" x14ac:dyDescent="0.35">
      <c r="B386" s="184"/>
      <c r="C386" s="172" t="s">
        <v>1143</v>
      </c>
      <c r="D386" s="199"/>
      <c r="E386" s="202" t="s">
        <v>815</v>
      </c>
      <c r="F386" s="141" t="s">
        <v>3217</v>
      </c>
      <c r="G386" s="5"/>
      <c r="H386" s="184"/>
      <c r="I386" s="139" t="s">
        <v>1143</v>
      </c>
      <c r="J386" s="4"/>
      <c r="K386" s="5"/>
      <c r="L386" s="144">
        <f>L4</f>
        <v>25</v>
      </c>
    </row>
    <row r="387" spans="2:12" ht="12.75" customHeight="1" x14ac:dyDescent="0.3">
      <c r="B387" s="184"/>
      <c r="C387" s="4" t="s">
        <v>1046</v>
      </c>
      <c r="D387" s="3" t="s">
        <v>1098</v>
      </c>
      <c r="E387" s="164" t="s">
        <v>2429</v>
      </c>
      <c r="F387" s="174" t="s">
        <v>1334</v>
      </c>
      <c r="G387" s="5"/>
      <c r="H387" s="184">
        <v>1</v>
      </c>
      <c r="I387" s="5" t="s">
        <v>1098</v>
      </c>
      <c r="J387" s="5" t="s">
        <v>1077</v>
      </c>
      <c r="K387" s="5" t="s">
        <v>1334</v>
      </c>
      <c r="L387" s="144">
        <v>94</v>
      </c>
    </row>
    <row r="388" spans="2:12" ht="12.75" customHeight="1" x14ac:dyDescent="0.3">
      <c r="B388" s="184"/>
      <c r="C388" s="4"/>
      <c r="D388" s="3"/>
      <c r="E388" s="181"/>
      <c r="F388" s="165"/>
      <c r="G388" s="5"/>
      <c r="H388" s="184">
        <v>2</v>
      </c>
      <c r="I388" s="1" t="s">
        <v>3384</v>
      </c>
      <c r="J388" s="5" t="s">
        <v>1335</v>
      </c>
      <c r="K388" s="5" t="s">
        <v>1336</v>
      </c>
      <c r="L388" s="144">
        <v>98</v>
      </c>
    </row>
    <row r="389" spans="2:12" ht="12.75" customHeight="1" x14ac:dyDescent="0.25">
      <c r="B389" s="184">
        <v>1</v>
      </c>
      <c r="C389" s="5"/>
      <c r="D389" s="1" t="s">
        <v>3846</v>
      </c>
      <c r="E389" s="1" t="s">
        <v>3410</v>
      </c>
      <c r="F389" s="141" t="s">
        <v>4852</v>
      </c>
      <c r="G389" s="5"/>
      <c r="H389" s="184">
        <v>3</v>
      </c>
      <c r="I389" s="1" t="s">
        <v>1497</v>
      </c>
      <c r="J389" s="1" t="s">
        <v>2883</v>
      </c>
      <c r="K389" s="1" t="s">
        <v>3163</v>
      </c>
      <c r="L389" s="144">
        <v>19</v>
      </c>
    </row>
    <row r="390" spans="2:12" ht="12.75" customHeight="1" x14ac:dyDescent="0.25">
      <c r="B390" s="184">
        <v>2</v>
      </c>
      <c r="C390" s="5"/>
      <c r="D390" s="1" t="s">
        <v>4500</v>
      </c>
      <c r="E390" s="1" t="s">
        <v>4410</v>
      </c>
      <c r="F390" s="141" t="s">
        <v>4525</v>
      </c>
      <c r="G390" s="5"/>
      <c r="H390" s="184">
        <v>4</v>
      </c>
      <c r="I390" s="5" t="s">
        <v>1373</v>
      </c>
      <c r="J390" s="5" t="s">
        <v>1717</v>
      </c>
      <c r="K390" s="5" t="s">
        <v>292</v>
      </c>
      <c r="L390" s="144">
        <v>9</v>
      </c>
    </row>
    <row r="391" spans="2:12" ht="12.75" customHeight="1" x14ac:dyDescent="0.25">
      <c r="B391" s="184">
        <v>3</v>
      </c>
      <c r="C391" s="5"/>
      <c r="D391" s="1" t="s">
        <v>1731</v>
      </c>
      <c r="E391" s="1" t="s">
        <v>3683</v>
      </c>
      <c r="F391" s="141" t="s">
        <v>4578</v>
      </c>
      <c r="G391" s="5"/>
      <c r="H391" s="184">
        <v>4</v>
      </c>
      <c r="I391" s="1" t="s">
        <v>2292</v>
      </c>
      <c r="J391" s="1" t="s">
        <v>1106</v>
      </c>
      <c r="K391" s="1" t="s">
        <v>2471</v>
      </c>
      <c r="L391" s="144">
        <v>15</v>
      </c>
    </row>
    <row r="392" spans="2:12" ht="12.75" customHeight="1" x14ac:dyDescent="0.25">
      <c r="B392" s="184">
        <v>4</v>
      </c>
      <c r="C392" s="5"/>
      <c r="D392" s="1" t="s">
        <v>1955</v>
      </c>
      <c r="E392" s="1" t="s">
        <v>3541</v>
      </c>
      <c r="F392" s="141" t="s">
        <v>1153</v>
      </c>
      <c r="G392" s="5"/>
      <c r="H392" s="184">
        <v>6</v>
      </c>
      <c r="I392" s="5" t="s">
        <v>1098</v>
      </c>
      <c r="J392" s="5" t="s">
        <v>1051</v>
      </c>
      <c r="K392" s="5" t="s">
        <v>1351</v>
      </c>
      <c r="L392" s="144">
        <v>97</v>
      </c>
    </row>
    <row r="393" spans="2:12" ht="12.75" customHeight="1" x14ac:dyDescent="0.25">
      <c r="B393" s="184">
        <v>5</v>
      </c>
      <c r="C393" s="5"/>
      <c r="D393" s="1" t="s">
        <v>3681</v>
      </c>
      <c r="E393" s="1" t="s">
        <v>3685</v>
      </c>
      <c r="F393" s="141" t="s">
        <v>4367</v>
      </c>
      <c r="G393" s="5"/>
      <c r="H393" s="184">
        <v>7</v>
      </c>
      <c r="I393" s="1" t="s">
        <v>1373</v>
      </c>
      <c r="J393" s="1" t="s">
        <v>1380</v>
      </c>
      <c r="K393" s="1" t="s">
        <v>1351</v>
      </c>
      <c r="L393" s="144">
        <v>13</v>
      </c>
    </row>
    <row r="394" spans="2:12" ht="12.75" customHeight="1" x14ac:dyDescent="0.25">
      <c r="B394" s="184">
        <v>6</v>
      </c>
      <c r="C394" s="5"/>
      <c r="D394" s="1" t="s">
        <v>1080</v>
      </c>
      <c r="E394" s="1" t="s">
        <v>1281</v>
      </c>
      <c r="F394" s="141"/>
      <c r="G394" s="5"/>
      <c r="H394" s="184">
        <v>8</v>
      </c>
      <c r="I394" s="1" t="s">
        <v>1973</v>
      </c>
      <c r="J394" s="1" t="s">
        <v>1974</v>
      </c>
      <c r="K394" s="1" t="s">
        <v>2168</v>
      </c>
      <c r="L394" s="144">
        <v>12</v>
      </c>
    </row>
    <row r="395" spans="2:12" ht="12.75" customHeight="1" x14ac:dyDescent="0.25">
      <c r="B395" s="184">
        <v>7</v>
      </c>
      <c r="C395" s="5"/>
      <c r="D395" s="1" t="s">
        <v>3673</v>
      </c>
      <c r="E395" s="1" t="s">
        <v>3553</v>
      </c>
      <c r="F395" s="141" t="s">
        <v>4853</v>
      </c>
      <c r="G395" s="5"/>
      <c r="H395" s="184">
        <v>9</v>
      </c>
      <c r="I395" s="5" t="s">
        <v>1352</v>
      </c>
      <c r="J395" s="5" t="s">
        <v>1290</v>
      </c>
      <c r="K395" s="5" t="s">
        <v>1353</v>
      </c>
      <c r="L395" s="144">
        <v>90</v>
      </c>
    </row>
    <row r="396" spans="2:12" ht="12.75" customHeight="1" x14ac:dyDescent="0.25">
      <c r="B396" s="184">
        <v>8</v>
      </c>
      <c r="C396" s="5"/>
      <c r="D396" s="1" t="s">
        <v>3681</v>
      </c>
      <c r="E396" s="1" t="s">
        <v>3682</v>
      </c>
      <c r="F396" s="141" t="s">
        <v>4260</v>
      </c>
      <c r="G396" s="5"/>
      <c r="H396" s="184">
        <v>10</v>
      </c>
      <c r="I396" s="1" t="s">
        <v>1373</v>
      </c>
      <c r="J396" s="1" t="s">
        <v>863</v>
      </c>
      <c r="K396" s="1" t="s">
        <v>2131</v>
      </c>
      <c r="L396" s="144">
        <v>11</v>
      </c>
    </row>
    <row r="397" spans="2:12" ht="12.75" customHeight="1" x14ac:dyDescent="0.25">
      <c r="B397" s="184">
        <v>9</v>
      </c>
      <c r="C397" s="5"/>
      <c r="D397" s="1" t="s">
        <v>3876</v>
      </c>
      <c r="E397" s="1" t="s">
        <v>1487</v>
      </c>
      <c r="F397" s="141"/>
      <c r="G397" s="5"/>
      <c r="H397" s="184"/>
      <c r="L397" s="144"/>
    </row>
    <row r="398" spans="2:12" ht="12.75" customHeight="1" x14ac:dyDescent="0.25">
      <c r="B398" s="184">
        <v>10</v>
      </c>
      <c r="C398" s="5"/>
      <c r="D398" s="1" t="s">
        <v>3686</v>
      </c>
      <c r="E398" s="1" t="s">
        <v>3687</v>
      </c>
      <c r="F398" s="141"/>
      <c r="G398" s="5"/>
      <c r="H398" s="184"/>
      <c r="L398" s="144"/>
    </row>
    <row r="399" spans="2:12" ht="12.75" customHeight="1" thickBot="1" x14ac:dyDescent="0.3">
      <c r="B399" s="184"/>
      <c r="C399" s="5"/>
      <c r="F399" s="141"/>
      <c r="G399" s="5"/>
      <c r="H399" s="184"/>
      <c r="I399" s="5"/>
      <c r="J399" s="5"/>
      <c r="K399" s="5"/>
      <c r="L399" s="144"/>
    </row>
    <row r="400" spans="2:12" ht="15" customHeight="1" thickBot="1" x14ac:dyDescent="0.35">
      <c r="B400" s="184"/>
      <c r="C400" s="172" t="s">
        <v>1357</v>
      </c>
      <c r="D400" s="140"/>
      <c r="E400" s="3"/>
      <c r="F400" s="201"/>
      <c r="G400" s="5"/>
      <c r="H400" s="184"/>
      <c r="I400" s="172" t="s">
        <v>1357</v>
      </c>
      <c r="J400" s="140"/>
      <c r="K400" s="5" t="s">
        <v>1358</v>
      </c>
      <c r="L400" s="144">
        <f>L4</f>
        <v>25</v>
      </c>
    </row>
    <row r="401" spans="2:12" ht="13.8" x14ac:dyDescent="0.3">
      <c r="B401" s="184"/>
      <c r="C401" s="3" t="s">
        <v>1359</v>
      </c>
      <c r="D401" s="3" t="s">
        <v>1497</v>
      </c>
      <c r="E401" s="3" t="s">
        <v>2883</v>
      </c>
      <c r="F401" s="150" t="s">
        <v>3255</v>
      </c>
      <c r="G401" s="5"/>
      <c r="H401" s="184">
        <v>1</v>
      </c>
      <c r="I401" s="1" t="s">
        <v>1497</v>
      </c>
      <c r="J401" s="1" t="s">
        <v>2883</v>
      </c>
      <c r="K401" s="1" t="s">
        <v>3255</v>
      </c>
      <c r="L401" s="144">
        <v>19</v>
      </c>
    </row>
    <row r="402" spans="2:12" ht="12.75" customHeight="1" x14ac:dyDescent="0.3">
      <c r="B402" s="184"/>
      <c r="C402" s="5"/>
      <c r="D402" s="3"/>
      <c r="E402" s="3"/>
      <c r="F402" s="150"/>
      <c r="G402" s="5"/>
      <c r="H402" s="184">
        <v>2</v>
      </c>
      <c r="I402" s="1" t="s">
        <v>3846</v>
      </c>
      <c r="J402" s="1" t="s">
        <v>3410</v>
      </c>
      <c r="K402" s="1" t="s">
        <v>4579</v>
      </c>
      <c r="L402" s="144">
        <v>25</v>
      </c>
    </row>
    <row r="403" spans="2:12" ht="12.75" customHeight="1" x14ac:dyDescent="0.25">
      <c r="B403" s="184">
        <v>1</v>
      </c>
      <c r="C403" s="5"/>
      <c r="D403" s="1" t="s">
        <v>3846</v>
      </c>
      <c r="E403" s="1" t="s">
        <v>3410</v>
      </c>
      <c r="F403" s="141" t="s">
        <v>4579</v>
      </c>
      <c r="G403" s="5"/>
      <c r="H403" s="184">
        <v>2</v>
      </c>
      <c r="I403" s="1" t="s">
        <v>2348</v>
      </c>
      <c r="J403" s="1" t="s">
        <v>2293</v>
      </c>
      <c r="K403" s="1" t="s">
        <v>2364</v>
      </c>
      <c r="L403" s="144">
        <v>14</v>
      </c>
    </row>
    <row r="404" spans="2:12" ht="12.75" customHeight="1" x14ac:dyDescent="0.25">
      <c r="B404" s="184">
        <v>2</v>
      </c>
      <c r="C404" s="5"/>
      <c r="D404" s="1" t="s">
        <v>1731</v>
      </c>
      <c r="E404" s="1" t="s">
        <v>3683</v>
      </c>
      <c r="F404" s="141" t="s">
        <v>2470</v>
      </c>
      <c r="G404" s="5"/>
      <c r="H404" s="184">
        <v>4</v>
      </c>
      <c r="I404" s="1" t="s">
        <v>916</v>
      </c>
      <c r="J404" s="1" t="s">
        <v>1987</v>
      </c>
      <c r="K404" s="1" t="s">
        <v>2364</v>
      </c>
      <c r="L404" s="144">
        <v>15</v>
      </c>
    </row>
    <row r="405" spans="2:12" ht="12.75" customHeight="1" x14ac:dyDescent="0.25">
      <c r="B405" s="184">
        <v>3</v>
      </c>
      <c r="C405" s="5"/>
      <c r="D405" s="1" t="s">
        <v>4268</v>
      </c>
      <c r="E405" s="1" t="s">
        <v>485</v>
      </c>
      <c r="F405" s="141" t="s">
        <v>839</v>
      </c>
      <c r="G405" s="5"/>
      <c r="H405" s="184">
        <v>5</v>
      </c>
      <c r="I405" s="1" t="s">
        <v>2292</v>
      </c>
      <c r="J405" s="1" t="s">
        <v>1106</v>
      </c>
      <c r="K405" s="1" t="s">
        <v>2458</v>
      </c>
      <c r="L405" s="144">
        <v>15</v>
      </c>
    </row>
    <row r="406" spans="2:12" ht="12.75" customHeight="1" x14ac:dyDescent="0.25">
      <c r="B406" s="184">
        <v>4</v>
      </c>
      <c r="C406" s="5"/>
      <c r="D406" s="1" t="s">
        <v>4321</v>
      </c>
      <c r="E406" s="1" t="s">
        <v>3541</v>
      </c>
      <c r="F406" s="141" t="s">
        <v>512</v>
      </c>
      <c r="G406" s="5"/>
      <c r="H406" s="184">
        <v>6</v>
      </c>
      <c r="I406" s="5" t="s">
        <v>1059</v>
      </c>
      <c r="J406" s="5" t="s">
        <v>1360</v>
      </c>
      <c r="K406" s="5" t="s">
        <v>1361</v>
      </c>
      <c r="L406" s="144">
        <v>93</v>
      </c>
    </row>
    <row r="407" spans="2:12" ht="12.75" customHeight="1" x14ac:dyDescent="0.25">
      <c r="B407" s="184">
        <v>5</v>
      </c>
      <c r="C407" s="5"/>
      <c r="D407" s="1" t="s">
        <v>3877</v>
      </c>
      <c r="E407" s="1" t="s">
        <v>3878</v>
      </c>
      <c r="F407" s="141" t="s">
        <v>4323</v>
      </c>
      <c r="G407" s="5"/>
      <c r="H407" s="184">
        <v>7</v>
      </c>
      <c r="I407" s="1" t="s">
        <v>2787</v>
      </c>
      <c r="J407" s="1" t="s">
        <v>950</v>
      </c>
      <c r="K407" s="1" t="s">
        <v>3179</v>
      </c>
      <c r="L407" s="144">
        <v>19</v>
      </c>
    </row>
    <row r="408" spans="2:12" ht="12.75" customHeight="1" x14ac:dyDescent="0.25">
      <c r="B408" s="184">
        <v>6</v>
      </c>
      <c r="C408" s="5"/>
      <c r="D408" s="1" t="s">
        <v>3688</v>
      </c>
      <c r="E408" s="1" t="s">
        <v>3178</v>
      </c>
      <c r="F408" s="141" t="s">
        <v>4322</v>
      </c>
      <c r="H408" s="184">
        <v>8</v>
      </c>
      <c r="I408" s="5" t="s">
        <v>1373</v>
      </c>
      <c r="J408" s="5" t="s">
        <v>1717</v>
      </c>
      <c r="K408" s="5" t="s">
        <v>50</v>
      </c>
      <c r="L408" s="144">
        <v>9</v>
      </c>
    </row>
    <row r="409" spans="2:12" ht="12.75" customHeight="1" x14ac:dyDescent="0.25">
      <c r="B409" s="184">
        <v>7</v>
      </c>
      <c r="C409" s="5"/>
      <c r="D409" s="1" t="s">
        <v>4310</v>
      </c>
      <c r="E409" s="1" t="s">
        <v>1151</v>
      </c>
      <c r="F409" s="141" t="s">
        <v>4325</v>
      </c>
      <c r="G409" s="5"/>
      <c r="H409" s="184">
        <v>9</v>
      </c>
      <c r="I409" s="5" t="s">
        <v>751</v>
      </c>
      <c r="J409" s="5" t="s">
        <v>1281</v>
      </c>
      <c r="K409" s="5" t="s">
        <v>791</v>
      </c>
      <c r="L409" s="144">
        <v>5</v>
      </c>
    </row>
    <row r="410" spans="2:12" ht="12.75" customHeight="1" x14ac:dyDescent="0.25">
      <c r="B410" s="184">
        <v>8</v>
      </c>
      <c r="C410" s="5"/>
      <c r="D410" s="1" t="s">
        <v>4309</v>
      </c>
      <c r="E410" s="1" t="s">
        <v>3432</v>
      </c>
      <c r="F410" s="141" t="s">
        <v>4324</v>
      </c>
      <c r="G410" s="5"/>
      <c r="H410" s="184">
        <v>10</v>
      </c>
      <c r="I410" s="1" t="s">
        <v>1973</v>
      </c>
      <c r="J410" s="1" t="s">
        <v>1974</v>
      </c>
      <c r="K410" s="1" t="s">
        <v>2159</v>
      </c>
      <c r="L410" s="144">
        <v>12</v>
      </c>
    </row>
    <row r="411" spans="2:12" ht="12.75" customHeight="1" x14ac:dyDescent="0.25">
      <c r="B411" s="184">
        <v>9</v>
      </c>
      <c r="C411" s="5"/>
      <c r="D411" s="1" t="s">
        <v>395</v>
      </c>
      <c r="E411" s="1" t="s">
        <v>863</v>
      </c>
      <c r="F411" s="141" t="s">
        <v>4326</v>
      </c>
      <c r="G411" s="5"/>
      <c r="H411" s="184"/>
      <c r="L411" s="144"/>
    </row>
    <row r="412" spans="2:12" ht="12.75" customHeight="1" x14ac:dyDescent="0.25">
      <c r="B412" s="184">
        <v>10</v>
      </c>
      <c r="C412" s="5"/>
      <c r="D412" s="1" t="s">
        <v>3673</v>
      </c>
      <c r="E412" s="1" t="s">
        <v>3553</v>
      </c>
      <c r="F412" s="141" t="s">
        <v>4787</v>
      </c>
      <c r="G412" s="5"/>
      <c r="H412" s="184"/>
      <c r="L412" s="144"/>
    </row>
    <row r="413" spans="2:12" ht="12" customHeight="1" thickBot="1" x14ac:dyDescent="0.3">
      <c r="B413" s="184"/>
      <c r="F413" s="203"/>
      <c r="H413" s="184"/>
      <c r="L413" s="144"/>
    </row>
    <row r="414" spans="2:12" ht="15" customHeight="1" thickBot="1" x14ac:dyDescent="0.35">
      <c r="B414" s="184"/>
      <c r="C414" s="172" t="s">
        <v>1374</v>
      </c>
      <c r="D414" s="140"/>
      <c r="E414" s="5"/>
      <c r="F414" s="141" t="s">
        <v>3223</v>
      </c>
      <c r="G414" s="5"/>
      <c r="H414" s="184"/>
      <c r="I414" s="139" t="s">
        <v>1374</v>
      </c>
      <c r="J414" s="5" t="s">
        <v>1375</v>
      </c>
      <c r="K414" s="5"/>
      <c r="L414" s="144">
        <f>L4</f>
        <v>25</v>
      </c>
    </row>
    <row r="415" spans="2:12" ht="13.5" customHeight="1" x14ac:dyDescent="0.3">
      <c r="B415" s="184"/>
      <c r="C415" s="3" t="s">
        <v>1359</v>
      </c>
      <c r="D415" s="3" t="s">
        <v>1373</v>
      </c>
      <c r="E415" s="3" t="s">
        <v>1717</v>
      </c>
      <c r="F415" s="150" t="s">
        <v>1758</v>
      </c>
      <c r="G415" s="5"/>
      <c r="H415" s="184">
        <v>1</v>
      </c>
      <c r="I415" s="5" t="s">
        <v>1373</v>
      </c>
      <c r="J415" s="5" t="s">
        <v>1717</v>
      </c>
      <c r="K415" s="5" t="s">
        <v>1758</v>
      </c>
      <c r="L415" s="144">
        <v>9</v>
      </c>
    </row>
    <row r="416" spans="2:12" ht="12.75" customHeight="1" x14ac:dyDescent="0.25">
      <c r="B416" s="184"/>
      <c r="C416"/>
      <c r="D416"/>
      <c r="E416"/>
      <c r="F416" s="204"/>
      <c r="G416" s="5"/>
      <c r="H416" s="184">
        <v>2</v>
      </c>
      <c r="I416" s="1" t="s">
        <v>1047</v>
      </c>
      <c r="J416" s="1" t="s">
        <v>1048</v>
      </c>
      <c r="K416" s="5" t="s">
        <v>1376</v>
      </c>
      <c r="L416" s="144">
        <v>2</v>
      </c>
    </row>
    <row r="417" spans="2:15" ht="12.75" customHeight="1" x14ac:dyDescent="0.25">
      <c r="B417" s="184">
        <v>1</v>
      </c>
      <c r="C417" s="5"/>
      <c r="D417" s="1" t="s">
        <v>1865</v>
      </c>
      <c r="E417" s="1" t="s">
        <v>3542</v>
      </c>
      <c r="F417" s="180"/>
      <c r="G417" s="5"/>
      <c r="H417" s="184">
        <v>3</v>
      </c>
      <c r="I417" s="5" t="s">
        <v>1154</v>
      </c>
      <c r="J417" s="5" t="s">
        <v>1155</v>
      </c>
      <c r="K417" s="5" t="s">
        <v>1377</v>
      </c>
      <c r="L417" s="144">
        <v>99</v>
      </c>
    </row>
    <row r="418" spans="2:15" ht="12.75" customHeight="1" x14ac:dyDescent="0.25">
      <c r="B418" s="184"/>
      <c r="C418" s="5"/>
      <c r="D418" s="1" t="s">
        <v>1731</v>
      </c>
      <c r="E418" s="1" t="s">
        <v>3683</v>
      </c>
      <c r="F418" s="180" t="s">
        <v>4577</v>
      </c>
      <c r="G418" s="5"/>
      <c r="H418" s="184">
        <v>4</v>
      </c>
      <c r="I418" s="1" t="s">
        <v>1373</v>
      </c>
      <c r="J418" s="1" t="s">
        <v>863</v>
      </c>
      <c r="K418" s="1" t="s">
        <v>2125</v>
      </c>
      <c r="L418" s="144">
        <v>11</v>
      </c>
    </row>
    <row r="419" spans="2:15" ht="12.75" customHeight="1" x14ac:dyDescent="0.25">
      <c r="B419" s="184"/>
      <c r="C419" s="5"/>
      <c r="F419" s="180"/>
      <c r="G419" s="5"/>
      <c r="H419" s="184">
        <v>5</v>
      </c>
      <c r="I419" s="1" t="s">
        <v>2788</v>
      </c>
      <c r="J419" s="1" t="s">
        <v>1295</v>
      </c>
      <c r="K419" s="1" t="s">
        <v>3174</v>
      </c>
      <c r="L419" s="144">
        <v>19</v>
      </c>
    </row>
    <row r="420" spans="2:15" ht="12.75" customHeight="1" x14ac:dyDescent="0.25">
      <c r="B420" s="184"/>
      <c r="C420" s="5"/>
      <c r="F420" s="141"/>
      <c r="G420" s="5"/>
      <c r="H420" s="184">
        <v>6</v>
      </c>
      <c r="I420" s="1" t="s">
        <v>742</v>
      </c>
      <c r="J420" s="1" t="s">
        <v>1380</v>
      </c>
      <c r="K420" s="5" t="s">
        <v>892</v>
      </c>
      <c r="L420" s="144">
        <v>3</v>
      </c>
    </row>
    <row r="421" spans="2:15" ht="12.75" customHeight="1" x14ac:dyDescent="0.35">
      <c r="B421" s="184"/>
      <c r="C421" s="5"/>
      <c r="F421" s="147"/>
      <c r="G421" s="160"/>
      <c r="H421" s="184">
        <v>7</v>
      </c>
      <c r="I421" s="1" t="s">
        <v>1098</v>
      </c>
      <c r="J421" s="1" t="s">
        <v>1051</v>
      </c>
      <c r="K421" s="1" t="s">
        <v>2896</v>
      </c>
      <c r="L421" s="144">
        <v>97</v>
      </c>
    </row>
    <row r="422" spans="2:15" ht="12.75" customHeight="1" x14ac:dyDescent="0.35">
      <c r="B422" s="184"/>
      <c r="C422" s="5"/>
      <c r="F422" s="180"/>
      <c r="G422" s="160"/>
      <c r="H422" s="184">
        <v>8</v>
      </c>
      <c r="I422" s="1" t="s">
        <v>1056</v>
      </c>
      <c r="J422" s="1" t="s">
        <v>1057</v>
      </c>
      <c r="K422" s="1" t="s">
        <v>1378</v>
      </c>
      <c r="L422" s="144">
        <v>98</v>
      </c>
    </row>
    <row r="423" spans="2:15" ht="12.75" customHeight="1" x14ac:dyDescent="0.35">
      <c r="B423" s="184"/>
      <c r="C423" s="5"/>
      <c r="F423" s="141"/>
      <c r="G423" s="160"/>
      <c r="H423" s="184">
        <v>9</v>
      </c>
      <c r="I423" s="1" t="s">
        <v>1063</v>
      </c>
      <c r="J423" s="1" t="s">
        <v>1064</v>
      </c>
      <c r="K423" s="1" t="s">
        <v>1379</v>
      </c>
      <c r="L423" s="144">
        <v>2</v>
      </c>
      <c r="N423" s="205"/>
      <c r="O423" s="205"/>
    </row>
    <row r="424" spans="2:15" ht="12.75" customHeight="1" x14ac:dyDescent="0.35">
      <c r="B424" s="184"/>
      <c r="C424" s="5"/>
      <c r="F424" s="201"/>
      <c r="G424" s="160"/>
      <c r="H424" s="184">
        <v>10</v>
      </c>
      <c r="I424" s="1" t="s">
        <v>1497</v>
      </c>
      <c r="J424" s="1" t="s">
        <v>2883</v>
      </c>
      <c r="K424" s="1" t="s">
        <v>3245</v>
      </c>
      <c r="L424" s="144">
        <v>19</v>
      </c>
    </row>
    <row r="425" spans="2:15" ht="13.8" thickBot="1" x14ac:dyDescent="0.3">
      <c r="B425" s="184"/>
      <c r="C425" s="5"/>
      <c r="F425" s="141"/>
      <c r="G425" s="5"/>
      <c r="H425" s="184"/>
      <c r="K425" s="5"/>
      <c r="L425" s="144"/>
    </row>
    <row r="426" spans="2:15" ht="15" customHeight="1" thickBot="1" x14ac:dyDescent="0.35">
      <c r="B426" s="184"/>
      <c r="C426" s="172" t="s">
        <v>1163</v>
      </c>
      <c r="D426" s="140"/>
      <c r="E426" s="5"/>
      <c r="F426" s="201"/>
      <c r="G426" s="5"/>
      <c r="H426" s="184"/>
      <c r="I426" s="139" t="s">
        <v>1163</v>
      </c>
      <c r="J426" s="4"/>
      <c r="K426" s="5"/>
      <c r="L426" s="144">
        <f>L4</f>
        <v>25</v>
      </c>
    </row>
    <row r="427" spans="2:15" ht="13.8" x14ac:dyDescent="0.3">
      <c r="B427" s="184"/>
      <c r="C427" s="4" t="s">
        <v>1046</v>
      </c>
      <c r="D427" s="3" t="s">
        <v>1497</v>
      </c>
      <c r="E427" s="3" t="s">
        <v>2883</v>
      </c>
      <c r="F427" s="150" t="s">
        <v>3286</v>
      </c>
      <c r="G427" s="5"/>
      <c r="H427" s="184">
        <v>1</v>
      </c>
      <c r="I427" s="1" t="s">
        <v>1865</v>
      </c>
      <c r="J427" s="1" t="s">
        <v>3542</v>
      </c>
      <c r="K427" s="1" t="s">
        <v>3844</v>
      </c>
      <c r="L427" s="144">
        <v>23</v>
      </c>
      <c r="M427" s="206"/>
      <c r="N427" s="206"/>
      <c r="O427" s="206"/>
    </row>
    <row r="428" spans="2:15" ht="12.75" customHeight="1" x14ac:dyDescent="0.25">
      <c r="B428" s="184"/>
      <c r="C428" s="5"/>
      <c r="D428" s="5"/>
      <c r="E428" s="5"/>
      <c r="F428" s="201"/>
      <c r="G428" s="5"/>
      <c r="H428" s="184">
        <v>2</v>
      </c>
      <c r="I428" s="1" t="s">
        <v>3846</v>
      </c>
      <c r="J428" s="1" t="s">
        <v>3410</v>
      </c>
      <c r="K428" s="1" t="s">
        <v>3847</v>
      </c>
      <c r="L428" s="144">
        <v>24</v>
      </c>
    </row>
    <row r="429" spans="2:15" ht="12.75" customHeight="1" x14ac:dyDescent="0.25">
      <c r="B429" s="184">
        <v>1</v>
      </c>
      <c r="C429" s="5"/>
      <c r="D429" s="1" t="s">
        <v>3846</v>
      </c>
      <c r="E429" s="1" t="s">
        <v>3410</v>
      </c>
      <c r="F429" s="145"/>
      <c r="G429" s="5"/>
      <c r="H429" s="184">
        <v>3</v>
      </c>
      <c r="I429" s="1" t="s">
        <v>3530</v>
      </c>
      <c r="J429" s="1" t="s">
        <v>3531</v>
      </c>
      <c r="K429" s="1" t="s">
        <v>3848</v>
      </c>
      <c r="L429" s="144">
        <v>24</v>
      </c>
    </row>
    <row r="430" spans="2:15" ht="12.75" customHeight="1" x14ac:dyDescent="0.25">
      <c r="B430" s="184">
        <v>2</v>
      </c>
      <c r="C430" s="5"/>
      <c r="D430" s="1" t="s">
        <v>3530</v>
      </c>
      <c r="E430" s="1" t="s">
        <v>3531</v>
      </c>
      <c r="F430" s="141"/>
      <c r="G430" s="5"/>
      <c r="H430" s="184">
        <v>4</v>
      </c>
      <c r="I430" s="1" t="s">
        <v>3532</v>
      </c>
      <c r="J430" s="1" t="s">
        <v>3542</v>
      </c>
      <c r="K430" s="1" t="s">
        <v>3850</v>
      </c>
      <c r="L430" s="144">
        <v>24</v>
      </c>
    </row>
    <row r="431" spans="2:15" ht="12.75" customHeight="1" x14ac:dyDescent="0.25">
      <c r="B431" s="184">
        <v>3</v>
      </c>
      <c r="C431" s="5"/>
      <c r="D431" s="1" t="s">
        <v>3532</v>
      </c>
      <c r="E431" s="1" t="s">
        <v>1151</v>
      </c>
      <c r="F431" s="145"/>
      <c r="G431" s="5"/>
      <c r="H431" s="184">
        <v>5</v>
      </c>
      <c r="I431" s="1" t="s">
        <v>3673</v>
      </c>
      <c r="J431" s="1" t="s">
        <v>3553</v>
      </c>
      <c r="K431" s="1" t="s">
        <v>3850</v>
      </c>
      <c r="L431" s="144">
        <v>24</v>
      </c>
      <c r="N431" s="205"/>
      <c r="O431" s="205"/>
    </row>
    <row r="432" spans="2:15" ht="12.75" customHeight="1" x14ac:dyDescent="0.25">
      <c r="B432" s="184">
        <v>4</v>
      </c>
      <c r="C432" s="5"/>
      <c r="D432" s="1" t="s">
        <v>3673</v>
      </c>
      <c r="E432" s="1" t="s">
        <v>3553</v>
      </c>
      <c r="F432" s="145"/>
      <c r="G432" s="5"/>
      <c r="H432" s="184">
        <v>6</v>
      </c>
      <c r="I432" s="1" t="s">
        <v>1080</v>
      </c>
      <c r="J432" s="1" t="s">
        <v>1281</v>
      </c>
      <c r="K432" s="1" t="s">
        <v>3849</v>
      </c>
      <c r="L432" s="144">
        <v>24</v>
      </c>
      <c r="N432" s="205"/>
      <c r="O432" s="205"/>
    </row>
    <row r="433" spans="2:12" ht="12.75" customHeight="1" x14ac:dyDescent="0.25">
      <c r="B433" s="184">
        <v>5</v>
      </c>
      <c r="C433" s="5"/>
      <c r="D433" s="1" t="s">
        <v>1080</v>
      </c>
      <c r="E433" s="1" t="s">
        <v>1281</v>
      </c>
      <c r="F433" s="145"/>
      <c r="G433" s="5"/>
      <c r="H433" s="184">
        <v>7</v>
      </c>
      <c r="I433" s="1" t="s">
        <v>3672</v>
      </c>
      <c r="J433" s="1" t="s">
        <v>3534</v>
      </c>
      <c r="K433" s="1" t="s">
        <v>3851</v>
      </c>
      <c r="L433" s="144">
        <v>24</v>
      </c>
    </row>
    <row r="434" spans="2:12" ht="12.75" customHeight="1" x14ac:dyDescent="0.25">
      <c r="B434" s="184">
        <v>6</v>
      </c>
      <c r="C434" s="5"/>
      <c r="D434" s="1" t="s">
        <v>3672</v>
      </c>
      <c r="E434" s="1" t="s">
        <v>3534</v>
      </c>
      <c r="F434" s="145"/>
      <c r="G434" s="5"/>
      <c r="H434" s="184">
        <v>8</v>
      </c>
      <c r="I434" s="1" t="s">
        <v>3681</v>
      </c>
      <c r="J434" s="1" t="s">
        <v>3682</v>
      </c>
      <c r="K434" s="1" t="s">
        <v>3855</v>
      </c>
      <c r="L434" s="144">
        <v>24</v>
      </c>
    </row>
    <row r="435" spans="2:12" ht="12.75" customHeight="1" x14ac:dyDescent="0.25">
      <c r="B435" s="184">
        <v>7</v>
      </c>
      <c r="C435" s="5"/>
      <c r="D435" s="1" t="s">
        <v>3681</v>
      </c>
      <c r="E435" s="1" t="s">
        <v>3682</v>
      </c>
      <c r="F435" s="145"/>
      <c r="G435" s="5"/>
      <c r="H435" s="184">
        <v>9</v>
      </c>
      <c r="I435" s="1" t="s">
        <v>3675</v>
      </c>
      <c r="J435" s="1" t="s">
        <v>3676</v>
      </c>
      <c r="K435" s="1" t="s">
        <v>3845</v>
      </c>
      <c r="L435" s="144">
        <v>23</v>
      </c>
    </row>
    <row r="436" spans="2:12" ht="12.75" customHeight="1" x14ac:dyDescent="0.25">
      <c r="B436" s="184">
        <v>8</v>
      </c>
      <c r="C436" s="5"/>
      <c r="D436" s="1" t="s">
        <v>3681</v>
      </c>
      <c r="E436" s="1" t="s">
        <v>3685</v>
      </c>
      <c r="F436" s="145"/>
      <c r="G436" s="5"/>
      <c r="H436" s="184">
        <v>10</v>
      </c>
      <c r="I436" s="1" t="s">
        <v>3681</v>
      </c>
      <c r="J436" s="1" t="s">
        <v>3685</v>
      </c>
      <c r="K436" s="1" t="s">
        <v>3852</v>
      </c>
      <c r="L436" s="144">
        <v>24</v>
      </c>
    </row>
    <row r="437" spans="2:12" ht="12.75" customHeight="1" x14ac:dyDescent="0.25">
      <c r="B437" s="184">
        <v>9</v>
      </c>
      <c r="C437" s="5"/>
      <c r="D437" s="1" t="s">
        <v>3686</v>
      </c>
      <c r="E437" s="1" t="s">
        <v>3687</v>
      </c>
      <c r="F437" s="145"/>
      <c r="G437" s="5"/>
      <c r="H437" s="184"/>
      <c r="L437" s="144"/>
    </row>
    <row r="438" spans="2:12" ht="12.75" customHeight="1" x14ac:dyDescent="0.25">
      <c r="B438" s="184">
        <v>10</v>
      </c>
      <c r="C438" s="5"/>
      <c r="D438" s="1" t="s">
        <v>3853</v>
      </c>
      <c r="E438" s="1" t="s">
        <v>3854</v>
      </c>
      <c r="F438" s="145"/>
      <c r="G438" s="5"/>
      <c r="H438" s="184"/>
      <c r="L438" s="144"/>
    </row>
    <row r="439" spans="2:12" ht="12.75" customHeight="1" thickBot="1" x14ac:dyDescent="0.3">
      <c r="B439" s="184"/>
      <c r="C439" s="5"/>
      <c r="F439" s="145"/>
      <c r="G439" s="5"/>
      <c r="H439" s="184"/>
      <c r="L439" s="144"/>
    </row>
    <row r="440" spans="2:12" ht="12.75" customHeight="1" thickBot="1" x14ac:dyDescent="0.35">
      <c r="B440" s="184"/>
      <c r="C440" s="172" t="s">
        <v>1381</v>
      </c>
      <c r="D440" s="140"/>
      <c r="E440" s="5"/>
      <c r="F440" s="201"/>
      <c r="G440" s="5"/>
      <c r="H440" s="184"/>
      <c r="I440" s="139" t="s">
        <v>1381</v>
      </c>
      <c r="J440" s="4"/>
      <c r="K440" s="5"/>
      <c r="L440" s="144">
        <f>L4</f>
        <v>25</v>
      </c>
    </row>
    <row r="441" spans="2:12" ht="12.75" customHeight="1" x14ac:dyDescent="0.3">
      <c r="B441" s="184"/>
      <c r="C441" s="4" t="s">
        <v>1046</v>
      </c>
      <c r="D441" s="3" t="s">
        <v>1497</v>
      </c>
      <c r="E441" s="3" t="s">
        <v>2883</v>
      </c>
      <c r="F441" s="150" t="s">
        <v>3286</v>
      </c>
      <c r="G441" s="5"/>
      <c r="H441" s="184">
        <v>1</v>
      </c>
      <c r="I441" s="1" t="s">
        <v>1497</v>
      </c>
      <c r="J441" s="1" t="s">
        <v>2883</v>
      </c>
      <c r="K441" s="1" t="s">
        <v>3286</v>
      </c>
      <c r="L441" s="144">
        <v>19</v>
      </c>
    </row>
    <row r="442" spans="2:12" ht="12.75" customHeight="1" x14ac:dyDescent="0.25">
      <c r="B442" s="184"/>
      <c r="C442" s="5"/>
      <c r="D442" s="5"/>
      <c r="E442" s="5"/>
      <c r="F442" s="201"/>
      <c r="G442" s="5"/>
      <c r="H442" s="184">
        <v>2</v>
      </c>
      <c r="I442" s="1" t="s">
        <v>2292</v>
      </c>
      <c r="J442" s="1" t="s">
        <v>1106</v>
      </c>
      <c r="K442" s="1" t="s">
        <v>2405</v>
      </c>
      <c r="L442" s="144">
        <v>15</v>
      </c>
    </row>
    <row r="443" spans="2:12" ht="12.6" customHeight="1" x14ac:dyDescent="0.25">
      <c r="B443" s="184">
        <v>1</v>
      </c>
      <c r="C443" s="5"/>
      <c r="D443" s="1" t="s">
        <v>3846</v>
      </c>
      <c r="E443" s="1" t="s">
        <v>3410</v>
      </c>
      <c r="F443" s="141" t="s">
        <v>698</v>
      </c>
      <c r="G443" s="5"/>
      <c r="H443" s="184">
        <v>3</v>
      </c>
      <c r="I443" s="1" t="s">
        <v>916</v>
      </c>
      <c r="J443" s="1" t="s">
        <v>1987</v>
      </c>
      <c r="K443" s="1" t="s">
        <v>2512</v>
      </c>
      <c r="L443" s="144">
        <v>16</v>
      </c>
    </row>
    <row r="444" spans="2:12" ht="12.6" customHeight="1" x14ac:dyDescent="0.25">
      <c r="B444" s="184">
        <v>2</v>
      </c>
      <c r="C444" s="5"/>
      <c r="D444" s="1" t="s">
        <v>1955</v>
      </c>
      <c r="E444" s="1" t="s">
        <v>3541</v>
      </c>
      <c r="F444" s="141" t="s">
        <v>4218</v>
      </c>
      <c r="G444" s="5"/>
      <c r="H444" s="184">
        <v>4</v>
      </c>
      <c r="I444" s="1" t="s">
        <v>2375</v>
      </c>
      <c r="J444" s="1" t="s">
        <v>2376</v>
      </c>
      <c r="K444" s="1" t="s">
        <v>3092</v>
      </c>
      <c r="L444" s="144">
        <v>18</v>
      </c>
    </row>
    <row r="445" spans="2:12" ht="12.6" customHeight="1" x14ac:dyDescent="0.25">
      <c r="B445" s="184">
        <v>3</v>
      </c>
      <c r="C445" s="5"/>
      <c r="D445" s="1" t="s">
        <v>1731</v>
      </c>
      <c r="E445" s="1" t="s">
        <v>3683</v>
      </c>
      <c r="F445" s="145" t="s">
        <v>1258</v>
      </c>
      <c r="G445" s="5"/>
      <c r="H445" s="184">
        <v>5</v>
      </c>
      <c r="I445" s="1" t="s">
        <v>1054</v>
      </c>
      <c r="J445" s="1" t="s">
        <v>726</v>
      </c>
      <c r="K445" s="1" t="s">
        <v>1259</v>
      </c>
      <c r="L445" s="144">
        <v>5</v>
      </c>
    </row>
    <row r="446" spans="2:12" ht="12.6" customHeight="1" x14ac:dyDescent="0.25">
      <c r="B446" s="184">
        <v>4</v>
      </c>
      <c r="C446" s="5"/>
      <c r="D446" s="1" t="s">
        <v>3688</v>
      </c>
      <c r="E446" s="1" t="s">
        <v>3178</v>
      </c>
      <c r="F446" s="145" t="s">
        <v>4327</v>
      </c>
      <c r="G446" s="5"/>
      <c r="H446" s="184">
        <v>6</v>
      </c>
      <c r="I446" s="1" t="s">
        <v>1973</v>
      </c>
      <c r="J446" s="1" t="s">
        <v>1974</v>
      </c>
      <c r="K446" s="1" t="s">
        <v>2182</v>
      </c>
      <c r="L446" s="144">
        <v>12</v>
      </c>
    </row>
    <row r="447" spans="2:12" ht="12.6" customHeight="1" x14ac:dyDescent="0.25">
      <c r="B447" s="184">
        <v>5</v>
      </c>
      <c r="C447" s="5"/>
      <c r="D447" s="1" t="s">
        <v>3877</v>
      </c>
      <c r="E447" s="1" t="s">
        <v>3878</v>
      </c>
      <c r="F447" s="145" t="s">
        <v>4328</v>
      </c>
      <c r="G447" s="5"/>
      <c r="H447" s="184">
        <v>7</v>
      </c>
      <c r="I447" s="1" t="s">
        <v>3846</v>
      </c>
      <c r="J447" s="1" t="s">
        <v>3410</v>
      </c>
      <c r="K447" s="1" t="s">
        <v>698</v>
      </c>
      <c r="L447" s="144">
        <v>24</v>
      </c>
    </row>
    <row r="448" spans="2:12" ht="12.6" customHeight="1" x14ac:dyDescent="0.25">
      <c r="B448" s="184">
        <v>6</v>
      </c>
      <c r="C448" s="5"/>
      <c r="D448" s="1" t="s">
        <v>4268</v>
      </c>
      <c r="E448" s="1" t="s">
        <v>485</v>
      </c>
      <c r="F448" s="141" t="s">
        <v>4282</v>
      </c>
      <c r="G448" s="5"/>
      <c r="H448" s="184">
        <v>8</v>
      </c>
      <c r="I448" s="1" t="s">
        <v>2126</v>
      </c>
      <c r="J448" s="1" t="s">
        <v>1281</v>
      </c>
      <c r="K448" s="1" t="s">
        <v>2511</v>
      </c>
      <c r="L448" s="144">
        <v>16</v>
      </c>
    </row>
    <row r="449" spans="2:12" ht="12.6" customHeight="1" x14ac:dyDescent="0.25">
      <c r="B449" s="184">
        <v>7</v>
      </c>
      <c r="C449" s="5"/>
      <c r="D449" s="1" t="s">
        <v>4309</v>
      </c>
      <c r="E449" s="1" t="s">
        <v>3432</v>
      </c>
      <c r="F449" s="145" t="s">
        <v>3862</v>
      </c>
      <c r="G449" s="5"/>
      <c r="H449" s="184">
        <v>9</v>
      </c>
      <c r="I449" s="1" t="s">
        <v>1047</v>
      </c>
      <c r="J449" s="1" t="s">
        <v>1048</v>
      </c>
      <c r="K449" s="1" t="s">
        <v>1382</v>
      </c>
      <c r="L449" s="144">
        <v>1</v>
      </c>
    </row>
    <row r="450" spans="2:12" ht="12.6" customHeight="1" x14ac:dyDescent="0.25">
      <c r="B450" s="184">
        <v>8</v>
      </c>
      <c r="C450" s="5"/>
      <c r="D450" s="1" t="s">
        <v>4310</v>
      </c>
      <c r="E450" s="1" t="s">
        <v>1151</v>
      </c>
      <c r="F450" s="145" t="s">
        <v>4329</v>
      </c>
      <c r="G450" s="5"/>
      <c r="H450" s="184">
        <v>10</v>
      </c>
      <c r="I450" s="1" t="s">
        <v>1056</v>
      </c>
      <c r="J450" s="1" t="s">
        <v>1057</v>
      </c>
      <c r="K450" s="1" t="s">
        <v>1383</v>
      </c>
      <c r="L450" s="144">
        <v>98</v>
      </c>
    </row>
    <row r="451" spans="2:12" ht="12.6" customHeight="1" x14ac:dyDescent="0.25">
      <c r="B451" s="184">
        <v>9</v>
      </c>
      <c r="C451" s="5"/>
      <c r="D451" s="1" t="s">
        <v>395</v>
      </c>
      <c r="E451" s="1" t="s">
        <v>863</v>
      </c>
      <c r="F451" s="145" t="s">
        <v>4330</v>
      </c>
      <c r="G451" s="5"/>
      <c r="H451" s="184"/>
      <c r="L451" s="144"/>
    </row>
    <row r="452" spans="2:12" ht="12.6" customHeight="1" x14ac:dyDescent="0.25">
      <c r="B452" s="184">
        <v>10</v>
      </c>
      <c r="C452" s="5"/>
      <c r="D452" s="1" t="s">
        <v>3673</v>
      </c>
      <c r="E452" s="1" t="s">
        <v>3553</v>
      </c>
      <c r="F452" s="141" t="s">
        <v>4854</v>
      </c>
      <c r="G452" s="5"/>
      <c r="H452" s="184"/>
      <c r="L452" s="144"/>
    </row>
    <row r="453" spans="2:12" ht="12.6" customHeight="1" x14ac:dyDescent="0.25">
      <c r="B453" s="184">
        <v>11</v>
      </c>
      <c r="C453" s="5"/>
      <c r="D453" s="1" t="s">
        <v>3681</v>
      </c>
      <c r="E453" s="1" t="s">
        <v>3685</v>
      </c>
      <c r="F453" s="141" t="s">
        <v>4855</v>
      </c>
      <c r="G453" s="5"/>
      <c r="H453" s="184"/>
      <c r="L453" s="144"/>
    </row>
    <row r="454" spans="2:12" ht="12.6" customHeight="1" x14ac:dyDescent="0.25">
      <c r="B454" s="184">
        <v>12</v>
      </c>
      <c r="C454" s="5"/>
      <c r="D454" s="1" t="s">
        <v>3681</v>
      </c>
      <c r="E454" s="1" t="s">
        <v>3682</v>
      </c>
      <c r="F454" s="145" t="s">
        <v>4856</v>
      </c>
      <c r="G454" s="5"/>
      <c r="H454" s="184"/>
      <c r="L454" s="144"/>
    </row>
    <row r="455" spans="2:12" ht="12" customHeight="1" thickBot="1" x14ac:dyDescent="0.3">
      <c r="B455" s="184"/>
      <c r="C455" s="5"/>
      <c r="D455" s="5"/>
      <c r="E455" s="5"/>
      <c r="F455" s="201"/>
      <c r="G455" s="5"/>
      <c r="H455" s="184"/>
      <c r="I455" s="5"/>
      <c r="J455" s="5"/>
      <c r="K455" s="5"/>
      <c r="L455" s="144"/>
    </row>
    <row r="456" spans="2:12" ht="16.2" thickBot="1" x14ac:dyDescent="0.35">
      <c r="B456" s="138"/>
      <c r="C456" s="172" t="s">
        <v>1185</v>
      </c>
      <c r="D456" s="140"/>
      <c r="F456" s="141"/>
      <c r="H456" s="138"/>
      <c r="I456" s="139" t="s">
        <v>1185</v>
      </c>
      <c r="L456" s="144">
        <f>L4</f>
        <v>25</v>
      </c>
    </row>
    <row r="457" spans="2:12" ht="12.75" customHeight="1" x14ac:dyDescent="0.25">
      <c r="B457" s="184"/>
      <c r="C457" s="4" t="s">
        <v>1046</v>
      </c>
      <c r="D457" s="331" t="s">
        <v>3013</v>
      </c>
      <c r="E457" s="331"/>
      <c r="F457" s="141" t="s">
        <v>3012</v>
      </c>
      <c r="G457" s="5"/>
      <c r="H457" s="184">
        <v>1</v>
      </c>
      <c r="I457" s="1" t="s">
        <v>3014</v>
      </c>
      <c r="J457" s="5"/>
      <c r="K457" s="6" t="s">
        <v>3052</v>
      </c>
      <c r="L457" s="144">
        <v>18</v>
      </c>
    </row>
    <row r="458" spans="2:12" ht="16.5" customHeight="1" x14ac:dyDescent="0.25">
      <c r="B458" s="184"/>
      <c r="C458" s="5"/>
      <c r="D458" s="331"/>
      <c r="E458" s="331"/>
      <c r="F458" s="155"/>
      <c r="G458" s="5"/>
      <c r="H458" s="184">
        <v>2</v>
      </c>
      <c r="I458" s="5"/>
      <c r="J458" s="5"/>
      <c r="K458" s="196" t="s">
        <v>1384</v>
      </c>
      <c r="L458" s="144">
        <v>87</v>
      </c>
    </row>
    <row r="459" spans="2:12" ht="12.75" customHeight="1" x14ac:dyDescent="0.25">
      <c r="B459" s="184">
        <v>1</v>
      </c>
      <c r="C459" s="329" t="s">
        <v>4580</v>
      </c>
      <c r="D459" s="329"/>
      <c r="E459" s="329"/>
      <c r="F459" s="147" t="s">
        <v>4581</v>
      </c>
      <c r="G459" s="5"/>
      <c r="H459" s="184">
        <v>3</v>
      </c>
      <c r="I459" s="176" t="s">
        <v>2559</v>
      </c>
      <c r="J459" s="176"/>
      <c r="K459" s="176" t="s">
        <v>2560</v>
      </c>
      <c r="L459" s="144">
        <v>16</v>
      </c>
    </row>
    <row r="460" spans="2:12" ht="15" customHeight="1" x14ac:dyDescent="0.25">
      <c r="B460" s="184"/>
      <c r="C460" s="329"/>
      <c r="D460" s="329"/>
      <c r="E460" s="329"/>
      <c r="F460" s="145"/>
      <c r="G460" s="5"/>
      <c r="H460" s="184">
        <v>4</v>
      </c>
      <c r="I460" s="5"/>
      <c r="J460" s="5"/>
      <c r="K460" s="148" t="s">
        <v>3051</v>
      </c>
      <c r="L460" s="144">
        <v>18</v>
      </c>
    </row>
    <row r="461" spans="2:12" ht="13.5" customHeight="1" x14ac:dyDescent="0.25">
      <c r="B461" s="184"/>
      <c r="C461" s="329"/>
      <c r="D461" s="329"/>
      <c r="E461" s="329"/>
      <c r="F461" s="145"/>
      <c r="G461" s="5"/>
      <c r="H461" s="184">
        <v>5</v>
      </c>
      <c r="I461" s="5"/>
      <c r="J461" s="5"/>
      <c r="K461" s="193" t="s">
        <v>1385</v>
      </c>
      <c r="L461" s="144">
        <v>85</v>
      </c>
    </row>
    <row r="462" spans="2:12" ht="12.75" customHeight="1" thickBot="1" x14ac:dyDescent="0.3">
      <c r="B462" s="186"/>
      <c r="C462" s="187"/>
      <c r="D462" s="207"/>
      <c r="E462" s="207"/>
      <c r="F462" s="208"/>
      <c r="G462" s="5"/>
      <c r="H462" s="186"/>
      <c r="I462" s="187"/>
      <c r="J462" s="187"/>
      <c r="K462" s="195"/>
      <c r="L462" s="178"/>
    </row>
    <row r="463" spans="2:12" ht="21" customHeight="1" thickBot="1" x14ac:dyDescent="0.4">
      <c r="F463" s="129" t="s">
        <v>1386</v>
      </c>
      <c r="G463" s="130"/>
      <c r="H463" s="130"/>
      <c r="I463" s="131"/>
      <c r="J463" s="5"/>
      <c r="L463" s="7">
        <f>L4</f>
        <v>25</v>
      </c>
    </row>
    <row r="464" spans="2:12" ht="12.75" customHeight="1" thickBot="1" x14ac:dyDescent="0.3">
      <c r="L464" s="7"/>
    </row>
    <row r="465" spans="2:12" ht="15.75" customHeight="1" thickBot="1" x14ac:dyDescent="0.35">
      <c r="D465" s="132">
        <f>D6</f>
        <v>2025</v>
      </c>
      <c r="E465" s="133"/>
      <c r="I465" s="132" t="s">
        <v>1269</v>
      </c>
      <c r="J465" s="133"/>
      <c r="L465" s="7"/>
    </row>
    <row r="466" spans="2:12" ht="12.75" customHeight="1" thickBot="1" x14ac:dyDescent="0.3">
      <c r="B466" s="134"/>
      <c r="C466" s="135"/>
      <c r="D466" s="135"/>
      <c r="E466" s="135"/>
      <c r="F466" s="136"/>
      <c r="H466" s="134"/>
      <c r="I466" s="135"/>
      <c r="J466" s="135"/>
      <c r="K466" s="135"/>
      <c r="L466" s="192"/>
    </row>
    <row r="467" spans="2:12" ht="15" customHeight="1" thickBot="1" x14ac:dyDescent="0.35">
      <c r="B467" s="138"/>
      <c r="C467" s="172" t="s">
        <v>1045</v>
      </c>
      <c r="D467" s="140"/>
      <c r="F467" s="141" t="s">
        <v>3196</v>
      </c>
      <c r="H467" s="138"/>
      <c r="I467" s="139" t="s">
        <v>1045</v>
      </c>
      <c r="L467" s="144">
        <f>L4</f>
        <v>25</v>
      </c>
    </row>
    <row r="468" spans="2:12" ht="12.75" customHeight="1" x14ac:dyDescent="0.3">
      <c r="B468" s="138"/>
      <c r="C468" s="4" t="s">
        <v>1046</v>
      </c>
      <c r="D468" s="3" t="s">
        <v>2041</v>
      </c>
      <c r="E468" s="3" t="s">
        <v>1451</v>
      </c>
      <c r="F468" s="174" t="s">
        <v>2466</v>
      </c>
      <c r="H468" s="138">
        <v>1</v>
      </c>
      <c r="I468" s="1" t="s">
        <v>2041</v>
      </c>
      <c r="J468" s="1" t="s">
        <v>1451</v>
      </c>
      <c r="K468" s="148" t="s">
        <v>2697</v>
      </c>
      <c r="L468" s="144">
        <v>15</v>
      </c>
    </row>
    <row r="469" spans="2:12" ht="12.75" customHeight="1" x14ac:dyDescent="0.25">
      <c r="B469" s="138"/>
      <c r="F469" s="145"/>
      <c r="H469" s="138">
        <v>2</v>
      </c>
      <c r="I469" s="1" t="s">
        <v>1387</v>
      </c>
      <c r="J469" s="1" t="s">
        <v>1388</v>
      </c>
      <c r="K469" s="148" t="s">
        <v>1389</v>
      </c>
      <c r="L469" s="144">
        <v>83</v>
      </c>
    </row>
    <row r="470" spans="2:12" ht="12.75" customHeight="1" x14ac:dyDescent="0.25">
      <c r="B470" s="138">
        <v>1</v>
      </c>
      <c r="C470" s="4"/>
      <c r="D470" s="1" t="s">
        <v>4334</v>
      </c>
      <c r="E470" s="1" t="s">
        <v>4335</v>
      </c>
      <c r="F470" s="145" t="s">
        <v>4336</v>
      </c>
      <c r="H470" s="138">
        <v>3</v>
      </c>
      <c r="I470" s="1" t="s">
        <v>1508</v>
      </c>
      <c r="J470" s="1" t="s">
        <v>2790</v>
      </c>
      <c r="K470" s="148" t="s">
        <v>3351</v>
      </c>
      <c r="L470" s="144">
        <v>19</v>
      </c>
    </row>
    <row r="471" spans="2:12" ht="12.75" customHeight="1" x14ac:dyDescent="0.25">
      <c r="B471" s="138">
        <v>2</v>
      </c>
      <c r="D471" s="1" t="s">
        <v>572</v>
      </c>
      <c r="E471" s="1" t="s">
        <v>4340</v>
      </c>
      <c r="F471" s="145" t="s">
        <v>4858</v>
      </c>
      <c r="H471" s="138">
        <v>4</v>
      </c>
      <c r="I471" s="1" t="s">
        <v>1197</v>
      </c>
      <c r="J471" s="1" t="s">
        <v>1189</v>
      </c>
      <c r="K471" s="148" t="s">
        <v>1278</v>
      </c>
      <c r="L471" s="144">
        <v>95</v>
      </c>
    </row>
    <row r="472" spans="2:12" ht="12.75" customHeight="1" x14ac:dyDescent="0.25">
      <c r="B472" s="138">
        <v>3</v>
      </c>
      <c r="D472" s="1" t="s">
        <v>4331</v>
      </c>
      <c r="E472" s="1" t="s">
        <v>4332</v>
      </c>
      <c r="F472" s="145" t="s">
        <v>4857</v>
      </c>
      <c r="H472" s="138">
        <v>5</v>
      </c>
      <c r="I472" s="1" t="s">
        <v>1188</v>
      </c>
      <c r="J472" s="1" t="s">
        <v>1189</v>
      </c>
      <c r="K472" s="148" t="s">
        <v>1280</v>
      </c>
      <c r="L472" s="144">
        <v>95</v>
      </c>
    </row>
    <row r="473" spans="2:12" x14ac:dyDescent="0.25">
      <c r="B473" s="138">
        <v>4</v>
      </c>
      <c r="D473" s="1" t="s">
        <v>3529</v>
      </c>
      <c r="E473" s="1" t="s">
        <v>1240</v>
      </c>
      <c r="F473" s="145" t="s">
        <v>4333</v>
      </c>
      <c r="H473" s="138">
        <v>6</v>
      </c>
      <c r="I473" s="148" t="s">
        <v>1402</v>
      </c>
      <c r="J473" s="1" t="s">
        <v>1403</v>
      </c>
      <c r="K473" s="148" t="s">
        <v>198</v>
      </c>
      <c r="L473" s="144">
        <v>0</v>
      </c>
    </row>
    <row r="474" spans="2:12" x14ac:dyDescent="0.25">
      <c r="B474" s="138">
        <v>5</v>
      </c>
      <c r="D474" s="1" t="s">
        <v>1955</v>
      </c>
      <c r="E474" s="1" t="s">
        <v>3689</v>
      </c>
      <c r="F474" s="145" t="s">
        <v>4339</v>
      </c>
      <c r="H474" s="138">
        <v>6</v>
      </c>
      <c r="I474" s="1" t="s">
        <v>1404</v>
      </c>
      <c r="J474" s="1" t="s">
        <v>1405</v>
      </c>
      <c r="K474" s="148" t="s">
        <v>1285</v>
      </c>
      <c r="L474" s="144">
        <v>83</v>
      </c>
    </row>
    <row r="475" spans="2:12" x14ac:dyDescent="0.25">
      <c r="B475" s="138">
        <v>6</v>
      </c>
      <c r="D475" s="1" t="s">
        <v>4337</v>
      </c>
      <c r="E475" s="1" t="s">
        <v>4338</v>
      </c>
      <c r="F475" s="145" t="s">
        <v>3200</v>
      </c>
      <c r="H475" s="138">
        <v>6</v>
      </c>
      <c r="I475" s="148" t="s">
        <v>1238</v>
      </c>
      <c r="J475" s="148" t="s">
        <v>1239</v>
      </c>
      <c r="K475" s="148" t="s">
        <v>1285</v>
      </c>
      <c r="L475" s="144">
        <v>95</v>
      </c>
    </row>
    <row r="476" spans="2:12" x14ac:dyDescent="0.25">
      <c r="B476" s="138">
        <v>7</v>
      </c>
      <c r="D476" s="1" t="s">
        <v>4341</v>
      </c>
      <c r="E476" s="1" t="s">
        <v>3405</v>
      </c>
      <c r="F476" s="145" t="s">
        <v>10</v>
      </c>
      <c r="H476" s="138">
        <v>9</v>
      </c>
      <c r="I476" s="1" t="s">
        <v>1406</v>
      </c>
      <c r="J476" s="1" t="s">
        <v>1407</v>
      </c>
      <c r="K476" s="148" t="s">
        <v>1285</v>
      </c>
      <c r="L476" s="144">
        <v>94</v>
      </c>
    </row>
    <row r="477" spans="2:12" x14ac:dyDescent="0.25">
      <c r="B477" s="138">
        <v>8</v>
      </c>
      <c r="D477" s="1" t="s">
        <v>4342</v>
      </c>
      <c r="E477" s="1" t="s">
        <v>4343</v>
      </c>
      <c r="F477" s="145" t="s">
        <v>780</v>
      </c>
      <c r="H477" s="138">
        <v>10</v>
      </c>
      <c r="I477" s="1" t="s">
        <v>1408</v>
      </c>
      <c r="J477" s="1" t="s">
        <v>1409</v>
      </c>
      <c r="K477" s="148" t="s">
        <v>1410</v>
      </c>
      <c r="L477" s="144">
        <v>85</v>
      </c>
    </row>
    <row r="478" spans="2:12" x14ac:dyDescent="0.25">
      <c r="B478" s="138">
        <v>9</v>
      </c>
      <c r="D478" s="1" t="s">
        <v>3046</v>
      </c>
      <c r="E478" s="1" t="s">
        <v>3690</v>
      </c>
      <c r="F478" s="145"/>
      <c r="H478" s="138">
        <v>10</v>
      </c>
      <c r="I478" s="1" t="s">
        <v>1412</v>
      </c>
      <c r="J478" s="1" t="s">
        <v>1413</v>
      </c>
      <c r="K478" s="148" t="s">
        <v>1410</v>
      </c>
      <c r="L478" s="144">
        <v>87</v>
      </c>
    </row>
    <row r="479" spans="2:12" x14ac:dyDescent="0.25">
      <c r="B479" s="138">
        <v>10</v>
      </c>
      <c r="D479" s="1" t="s">
        <v>3879</v>
      </c>
      <c r="E479" s="1" t="s">
        <v>3689</v>
      </c>
      <c r="F479" s="145"/>
      <c r="H479" s="138"/>
      <c r="K479" s="148"/>
      <c r="L479" s="144"/>
    </row>
    <row r="480" spans="2:12" ht="13.8" thickBot="1" x14ac:dyDescent="0.3">
      <c r="B480" s="138"/>
      <c r="F480" s="141"/>
      <c r="H480" s="138"/>
      <c r="L480" s="144"/>
    </row>
    <row r="481" spans="2:12" ht="16.2" thickBot="1" x14ac:dyDescent="0.35">
      <c r="B481" s="138"/>
      <c r="C481" s="172" t="s">
        <v>1211</v>
      </c>
      <c r="D481" s="140"/>
      <c r="F481" s="141" t="s">
        <v>3215</v>
      </c>
      <c r="H481" s="138"/>
      <c r="I481" s="139" t="s">
        <v>1211</v>
      </c>
      <c r="J481" s="4" t="s">
        <v>1084</v>
      </c>
      <c r="L481" s="144">
        <f>L4</f>
        <v>25</v>
      </c>
    </row>
    <row r="482" spans="2:12" ht="13.8" x14ac:dyDescent="0.3">
      <c r="B482" s="138"/>
      <c r="C482" s="4" t="s">
        <v>1046</v>
      </c>
      <c r="D482" s="3" t="s">
        <v>4331</v>
      </c>
      <c r="E482" s="3" t="s">
        <v>4332</v>
      </c>
      <c r="F482" s="174" t="s">
        <v>4859</v>
      </c>
      <c r="H482" s="138">
        <v>1</v>
      </c>
      <c r="I482" s="1" t="s">
        <v>4331</v>
      </c>
      <c r="J482" s="1" t="s">
        <v>4332</v>
      </c>
      <c r="K482" s="1" t="s">
        <v>4863</v>
      </c>
      <c r="L482" s="144">
        <v>25</v>
      </c>
    </row>
    <row r="483" spans="2:12" x14ac:dyDescent="0.25">
      <c r="B483" s="138"/>
      <c r="F483" s="141"/>
      <c r="H483" s="138">
        <v>2</v>
      </c>
      <c r="I483" s="1" t="s">
        <v>1082</v>
      </c>
      <c r="J483" s="1" t="s">
        <v>1198</v>
      </c>
      <c r="K483" s="1" t="s">
        <v>685</v>
      </c>
      <c r="L483" s="144">
        <v>2</v>
      </c>
    </row>
    <row r="484" spans="2:12" x14ac:dyDescent="0.25">
      <c r="B484" s="138">
        <v>1</v>
      </c>
      <c r="C484" s="4"/>
      <c r="D484" s="1" t="s">
        <v>4331</v>
      </c>
      <c r="E484" s="1" t="s">
        <v>4332</v>
      </c>
      <c r="F484" s="145" t="s">
        <v>4859</v>
      </c>
      <c r="H484" s="138">
        <v>3</v>
      </c>
      <c r="I484" s="5" t="s">
        <v>1417</v>
      </c>
      <c r="J484" s="5" t="s">
        <v>1418</v>
      </c>
      <c r="K484" s="5" t="s">
        <v>1419</v>
      </c>
      <c r="L484" s="144">
        <v>92</v>
      </c>
    </row>
    <row r="485" spans="2:12" x14ac:dyDescent="0.25">
      <c r="B485" s="138">
        <v>2</v>
      </c>
      <c r="D485" s="1" t="s">
        <v>3529</v>
      </c>
      <c r="E485" s="1" t="s">
        <v>1240</v>
      </c>
      <c r="F485" s="141" t="s">
        <v>4860</v>
      </c>
      <c r="H485" s="138">
        <v>4</v>
      </c>
      <c r="I485" s="148" t="s">
        <v>1402</v>
      </c>
      <c r="J485" s="1" t="s">
        <v>1403</v>
      </c>
      <c r="K485" s="1" t="s">
        <v>1420</v>
      </c>
      <c r="L485" s="144">
        <v>0</v>
      </c>
    </row>
    <row r="486" spans="2:12" ht="12.6" customHeight="1" x14ac:dyDescent="0.25">
      <c r="B486" s="138">
        <v>3</v>
      </c>
      <c r="D486" s="1" t="s">
        <v>4341</v>
      </c>
      <c r="E486" s="1" t="s">
        <v>3405</v>
      </c>
      <c r="F486" s="141" t="s">
        <v>4861</v>
      </c>
      <c r="H486" s="138">
        <v>5</v>
      </c>
      <c r="I486" s="1" t="s">
        <v>1197</v>
      </c>
      <c r="J486" s="1" t="s">
        <v>1189</v>
      </c>
      <c r="K486" s="1" t="s">
        <v>1421</v>
      </c>
      <c r="L486" s="144">
        <v>95</v>
      </c>
    </row>
    <row r="487" spans="2:12" x14ac:dyDescent="0.25">
      <c r="B487" s="138">
        <v>4</v>
      </c>
      <c r="D487" s="1" t="s">
        <v>4337</v>
      </c>
      <c r="E487" s="1" t="s">
        <v>4338</v>
      </c>
      <c r="F487" s="141" t="s">
        <v>4345</v>
      </c>
      <c r="H487" s="138">
        <v>6</v>
      </c>
      <c r="I487" s="1" t="s">
        <v>525</v>
      </c>
      <c r="J487" s="1" t="s">
        <v>1604</v>
      </c>
      <c r="K487" s="1" t="s">
        <v>903</v>
      </c>
      <c r="L487" s="144">
        <v>7</v>
      </c>
    </row>
    <row r="488" spans="2:12" ht="12.75" customHeight="1" x14ac:dyDescent="0.25">
      <c r="B488" s="138">
        <v>5</v>
      </c>
      <c r="D488" s="1" t="s">
        <v>1955</v>
      </c>
      <c r="E488" s="1" t="s">
        <v>3689</v>
      </c>
      <c r="F488" s="141" t="s">
        <v>4344</v>
      </c>
      <c r="H488" s="138">
        <v>7</v>
      </c>
      <c r="I488" s="148" t="s">
        <v>1238</v>
      </c>
      <c r="J488" s="148" t="s">
        <v>1239</v>
      </c>
      <c r="K488" s="1" t="s">
        <v>1422</v>
      </c>
      <c r="L488" s="144">
        <v>95</v>
      </c>
    </row>
    <row r="489" spans="2:12" ht="12.75" customHeight="1" x14ac:dyDescent="0.25">
      <c r="B489" s="138">
        <v>6</v>
      </c>
      <c r="D489" s="1" t="s">
        <v>4334</v>
      </c>
      <c r="E489" s="1" t="s">
        <v>4335</v>
      </c>
      <c r="F489" s="141" t="s">
        <v>4502</v>
      </c>
      <c r="H489" s="138">
        <v>8</v>
      </c>
      <c r="I489" s="148" t="s">
        <v>1423</v>
      </c>
      <c r="J489" s="1" t="s">
        <v>1424</v>
      </c>
      <c r="K489" s="1" t="s">
        <v>1425</v>
      </c>
      <c r="L489" s="144">
        <v>99</v>
      </c>
    </row>
    <row r="490" spans="2:12" ht="12.75" customHeight="1" x14ac:dyDescent="0.25">
      <c r="B490" s="138">
        <v>7</v>
      </c>
      <c r="D490" s="1" t="s">
        <v>572</v>
      </c>
      <c r="E490" s="1" t="s">
        <v>4340</v>
      </c>
      <c r="F490" s="141" t="s">
        <v>4862</v>
      </c>
      <c r="H490" s="138">
        <v>9</v>
      </c>
      <c r="I490" s="1" t="s">
        <v>1218</v>
      </c>
      <c r="J490" s="1" t="s">
        <v>1219</v>
      </c>
      <c r="K490" s="1" t="s">
        <v>1426</v>
      </c>
      <c r="L490" s="144">
        <v>98</v>
      </c>
    </row>
    <row r="491" spans="2:12" ht="12.75" customHeight="1" x14ac:dyDescent="0.25">
      <c r="B491" s="138">
        <v>8</v>
      </c>
      <c r="D491" s="1" t="s">
        <v>3952</v>
      </c>
      <c r="E491" s="1" t="s">
        <v>574</v>
      </c>
      <c r="F491" s="145" t="s">
        <v>4788</v>
      </c>
      <c r="H491" s="138">
        <v>10</v>
      </c>
      <c r="I491" s="1" t="s">
        <v>3680</v>
      </c>
      <c r="J491" s="1" t="s">
        <v>3577</v>
      </c>
      <c r="K491" s="1" t="s">
        <v>1085</v>
      </c>
      <c r="L491" s="144">
        <v>23</v>
      </c>
    </row>
    <row r="492" spans="2:12" ht="12.75" customHeight="1" x14ac:dyDescent="0.25">
      <c r="B492" s="138">
        <v>9</v>
      </c>
      <c r="D492" s="1" t="s">
        <v>4342</v>
      </c>
      <c r="E492" s="1" t="s">
        <v>4343</v>
      </c>
      <c r="F492" s="145" t="s">
        <v>4346</v>
      </c>
      <c r="H492" s="138"/>
      <c r="L492" s="144"/>
    </row>
    <row r="493" spans="2:12" ht="12.75" customHeight="1" x14ac:dyDescent="0.25">
      <c r="B493" s="138"/>
      <c r="D493" s="1" t="s">
        <v>3046</v>
      </c>
      <c r="E493" s="1" t="s">
        <v>3690</v>
      </c>
      <c r="F493" s="145"/>
      <c r="H493" s="138"/>
      <c r="L493" s="144"/>
    </row>
    <row r="494" spans="2:12" ht="12.75" customHeight="1" thickBot="1" x14ac:dyDescent="0.3">
      <c r="B494" s="138"/>
      <c r="F494" s="141"/>
      <c r="H494" s="138"/>
      <c r="L494" s="144"/>
    </row>
    <row r="495" spans="2:12" ht="15" customHeight="1" thickBot="1" x14ac:dyDescent="0.35">
      <c r="B495" s="138"/>
      <c r="C495" s="172" t="s">
        <v>1296</v>
      </c>
      <c r="D495" s="140"/>
      <c r="F495" s="141" t="s">
        <v>2189</v>
      </c>
      <c r="H495" s="138"/>
      <c r="I495" s="139" t="s">
        <v>1296</v>
      </c>
      <c r="L495" s="144">
        <f>L4</f>
        <v>25</v>
      </c>
    </row>
    <row r="496" spans="2:12" ht="12.75" customHeight="1" x14ac:dyDescent="0.3">
      <c r="B496" s="138"/>
      <c r="C496" s="4" t="s">
        <v>1046</v>
      </c>
      <c r="D496" s="3" t="s">
        <v>1197</v>
      </c>
      <c r="E496" s="3" t="s">
        <v>807</v>
      </c>
      <c r="F496" s="174" t="s">
        <v>780</v>
      </c>
      <c r="H496" s="138">
        <v>1</v>
      </c>
      <c r="I496" s="1" t="s">
        <v>1197</v>
      </c>
      <c r="J496" s="1" t="s">
        <v>1189</v>
      </c>
      <c r="K496" s="148" t="s">
        <v>1427</v>
      </c>
      <c r="L496" s="144">
        <v>95</v>
      </c>
    </row>
    <row r="497" spans="2:12" ht="12.75" customHeight="1" x14ac:dyDescent="0.3">
      <c r="B497" s="138"/>
      <c r="D497"/>
      <c r="E497"/>
      <c r="F497" s="174"/>
      <c r="H497" s="138">
        <v>2</v>
      </c>
      <c r="I497" s="148" t="s">
        <v>1190</v>
      </c>
      <c r="J497" s="211"/>
      <c r="K497" s="148" t="s">
        <v>1428</v>
      </c>
      <c r="L497" s="144">
        <v>95</v>
      </c>
    </row>
    <row r="498" spans="2:12" ht="12.75" customHeight="1" x14ac:dyDescent="0.25">
      <c r="B498" s="138">
        <v>1</v>
      </c>
      <c r="D498" s="1" t="s">
        <v>572</v>
      </c>
      <c r="E498" s="1" t="s">
        <v>4340</v>
      </c>
      <c r="F498" s="145" t="s">
        <v>4503</v>
      </c>
      <c r="H498" s="138">
        <v>3</v>
      </c>
      <c r="I498" s="1" t="s">
        <v>1188</v>
      </c>
      <c r="J498" s="1" t="s">
        <v>1189</v>
      </c>
      <c r="K498" s="148" t="s">
        <v>1429</v>
      </c>
      <c r="L498" s="144">
        <v>95</v>
      </c>
    </row>
    <row r="499" spans="2:12" ht="10.5" customHeight="1" x14ac:dyDescent="0.25">
      <c r="B499" s="138">
        <v>2</v>
      </c>
      <c r="D499" s="1" t="s">
        <v>4331</v>
      </c>
      <c r="E499" s="1" t="s">
        <v>4332</v>
      </c>
      <c r="F499" s="145" t="s">
        <v>4789</v>
      </c>
      <c r="H499" s="138">
        <v>4</v>
      </c>
      <c r="I499" s="1" t="s">
        <v>1279</v>
      </c>
      <c r="J499" s="1" t="s">
        <v>1221</v>
      </c>
      <c r="K499" s="148" t="s">
        <v>1430</v>
      </c>
      <c r="L499" s="144">
        <v>89</v>
      </c>
    </row>
    <row r="500" spans="2:12" ht="12.6" customHeight="1" x14ac:dyDescent="0.25">
      <c r="B500" s="138">
        <v>3</v>
      </c>
      <c r="D500" s="1" t="s">
        <v>3529</v>
      </c>
      <c r="E500" s="1" t="s">
        <v>1240</v>
      </c>
      <c r="F500" s="145" t="s">
        <v>4790</v>
      </c>
      <c r="H500" s="138">
        <v>5</v>
      </c>
      <c r="I500" s="148" t="s">
        <v>1402</v>
      </c>
      <c r="J500" s="1" t="s">
        <v>1403</v>
      </c>
      <c r="K500" s="148" t="s">
        <v>230</v>
      </c>
      <c r="L500" s="144">
        <v>0</v>
      </c>
    </row>
    <row r="501" spans="2:12" ht="13.5" customHeight="1" x14ac:dyDescent="0.25">
      <c r="B501" s="138">
        <v>4</v>
      </c>
      <c r="D501" s="1" t="s">
        <v>3952</v>
      </c>
      <c r="E501" s="1" t="s">
        <v>574</v>
      </c>
      <c r="F501" s="145" t="s">
        <v>4791</v>
      </c>
      <c r="H501" s="138">
        <v>6</v>
      </c>
      <c r="I501" s="1" t="s">
        <v>1331</v>
      </c>
      <c r="J501" s="1" t="s">
        <v>1413</v>
      </c>
      <c r="K501" s="148" t="s">
        <v>1431</v>
      </c>
      <c r="L501" s="144">
        <v>84</v>
      </c>
    </row>
    <row r="502" spans="2:12" ht="12.75" customHeight="1" x14ac:dyDescent="0.25">
      <c r="B502" s="138"/>
      <c r="F502" s="147"/>
      <c r="H502" s="138">
        <v>7</v>
      </c>
      <c r="I502" s="1" t="s">
        <v>2041</v>
      </c>
      <c r="J502" s="1" t="s">
        <v>1451</v>
      </c>
      <c r="K502" s="148" t="s">
        <v>2698</v>
      </c>
      <c r="L502" s="144">
        <v>15</v>
      </c>
    </row>
    <row r="503" spans="2:12" ht="12.75" customHeight="1" x14ac:dyDescent="0.25">
      <c r="B503" s="138"/>
      <c r="F503" s="147"/>
      <c r="H503" s="138">
        <v>8</v>
      </c>
      <c r="I503" s="1" t="s">
        <v>1508</v>
      </c>
      <c r="J503" s="1" t="s">
        <v>2790</v>
      </c>
      <c r="K503" s="148" t="s">
        <v>2584</v>
      </c>
      <c r="L503" s="144">
        <v>19</v>
      </c>
    </row>
    <row r="504" spans="2:12" ht="12.75" customHeight="1" x14ac:dyDescent="0.25">
      <c r="B504" s="138"/>
      <c r="F504" s="147"/>
      <c r="H504" s="138">
        <v>9</v>
      </c>
      <c r="I504" s="1" t="s">
        <v>1408</v>
      </c>
      <c r="J504" s="1" t="s">
        <v>1409</v>
      </c>
      <c r="K504" s="148" t="s">
        <v>1300</v>
      </c>
      <c r="L504" s="144">
        <v>85</v>
      </c>
    </row>
    <row r="505" spans="2:12" ht="12.75" customHeight="1" x14ac:dyDescent="0.25">
      <c r="B505" s="138"/>
      <c r="D505" s="148"/>
      <c r="F505" s="145"/>
      <c r="H505" s="138">
        <v>10</v>
      </c>
      <c r="I505" s="148" t="s">
        <v>1203</v>
      </c>
      <c r="J505" s="1" t="s">
        <v>1204</v>
      </c>
      <c r="K505" s="148" t="s">
        <v>1434</v>
      </c>
      <c r="L505" s="144">
        <v>97</v>
      </c>
    </row>
    <row r="506" spans="2:12" ht="12.75" customHeight="1" thickBot="1" x14ac:dyDescent="0.3">
      <c r="B506" s="138"/>
      <c r="D506" s="148"/>
      <c r="F506" s="145"/>
      <c r="H506" s="138"/>
      <c r="K506" s="148"/>
      <c r="L506" s="144"/>
    </row>
    <row r="507" spans="2:12" ht="15" customHeight="1" thickBot="1" x14ac:dyDescent="0.35">
      <c r="B507" s="138"/>
      <c r="C507" s="172" t="s">
        <v>1099</v>
      </c>
      <c r="D507" s="140"/>
      <c r="F507" s="141" t="s">
        <v>1307</v>
      </c>
      <c r="H507" s="138"/>
      <c r="I507" s="139" t="s">
        <v>1099</v>
      </c>
      <c r="L507" s="144">
        <f>L4</f>
        <v>25</v>
      </c>
    </row>
    <row r="508" spans="2:12" ht="12.75" customHeight="1" x14ac:dyDescent="0.3">
      <c r="B508" s="138"/>
      <c r="C508" s="4" t="s">
        <v>1046</v>
      </c>
      <c r="D508" s="3" t="s">
        <v>1197</v>
      </c>
      <c r="E508" s="3" t="s">
        <v>807</v>
      </c>
      <c r="F508" s="150" t="s">
        <v>1436</v>
      </c>
      <c r="H508" s="138">
        <v>1</v>
      </c>
      <c r="I508" s="1" t="s">
        <v>1197</v>
      </c>
      <c r="J508" s="1" t="s">
        <v>1189</v>
      </c>
      <c r="K508" s="1" t="s">
        <v>1436</v>
      </c>
      <c r="L508" s="144">
        <v>95</v>
      </c>
    </row>
    <row r="509" spans="2:12" ht="12.75" customHeight="1" x14ac:dyDescent="0.25">
      <c r="B509" s="138"/>
      <c r="F509" s="141"/>
      <c r="H509" s="138">
        <v>2</v>
      </c>
      <c r="I509" s="1" t="s">
        <v>2041</v>
      </c>
      <c r="J509" s="1" t="s">
        <v>1451</v>
      </c>
      <c r="K509" s="1" t="s">
        <v>1308</v>
      </c>
      <c r="L509" s="144">
        <v>15</v>
      </c>
    </row>
    <row r="510" spans="2:12" ht="12.75" customHeight="1" x14ac:dyDescent="0.25">
      <c r="B510" s="138">
        <v>1</v>
      </c>
      <c r="C510" s="4"/>
      <c r="D510" s="1" t="s">
        <v>4331</v>
      </c>
      <c r="E510" s="1" t="s">
        <v>4332</v>
      </c>
      <c r="F510" s="141" t="s">
        <v>1110</v>
      </c>
      <c r="H510" s="138">
        <v>2</v>
      </c>
      <c r="I510" s="1" t="s">
        <v>1508</v>
      </c>
      <c r="J510" s="1" t="s">
        <v>2790</v>
      </c>
      <c r="K510" s="1" t="s">
        <v>1308</v>
      </c>
      <c r="L510" s="144">
        <v>19</v>
      </c>
    </row>
    <row r="511" spans="2:12" ht="12.75" customHeight="1" x14ac:dyDescent="0.25">
      <c r="B511" s="138">
        <v>2</v>
      </c>
      <c r="D511" s="1" t="s">
        <v>4334</v>
      </c>
      <c r="E511" s="1" t="s">
        <v>4335</v>
      </c>
      <c r="F511" s="141" t="s">
        <v>1125</v>
      </c>
      <c r="H511" s="138">
        <v>4</v>
      </c>
      <c r="I511" s="1" t="s">
        <v>1406</v>
      </c>
      <c r="J511" s="1" t="s">
        <v>1407</v>
      </c>
      <c r="K511" s="1" t="s">
        <v>1313</v>
      </c>
      <c r="L511" s="144">
        <v>94</v>
      </c>
    </row>
    <row r="512" spans="2:12" ht="10.5" customHeight="1" x14ac:dyDescent="0.25">
      <c r="B512" s="138">
        <v>3</v>
      </c>
      <c r="D512" s="1" t="s">
        <v>3529</v>
      </c>
      <c r="E512" s="1" t="s">
        <v>1240</v>
      </c>
      <c r="F512" s="141" t="s">
        <v>1125</v>
      </c>
      <c r="H512" s="138">
        <v>5</v>
      </c>
      <c r="I512" s="1" t="s">
        <v>1387</v>
      </c>
      <c r="J512" s="1" t="s">
        <v>1388</v>
      </c>
      <c r="K512" s="1" t="s">
        <v>1307</v>
      </c>
      <c r="L512" s="144">
        <v>83</v>
      </c>
    </row>
    <row r="513" spans="2:12" ht="12.75" customHeight="1" x14ac:dyDescent="0.25">
      <c r="B513" s="138">
        <v>4</v>
      </c>
      <c r="D513" s="1" t="s">
        <v>4337</v>
      </c>
      <c r="E513" s="1" t="s">
        <v>4338</v>
      </c>
      <c r="F513" s="141" t="s">
        <v>1227</v>
      </c>
      <c r="H513" s="138">
        <v>5</v>
      </c>
      <c r="I513" s="1" t="s">
        <v>1331</v>
      </c>
      <c r="J513" s="1" t="s">
        <v>1413</v>
      </c>
      <c r="K513" s="1" t="s">
        <v>1307</v>
      </c>
      <c r="L513" s="144">
        <v>84</v>
      </c>
    </row>
    <row r="514" spans="2:12" ht="12" customHeight="1" x14ac:dyDescent="0.25">
      <c r="B514" s="138">
        <v>5</v>
      </c>
      <c r="D514" s="1" t="s">
        <v>4341</v>
      </c>
      <c r="E514" s="1" t="s">
        <v>3405</v>
      </c>
      <c r="F514" s="141" t="s">
        <v>1227</v>
      </c>
      <c r="H514" s="138">
        <v>5</v>
      </c>
      <c r="I514" s="1" t="s">
        <v>1208</v>
      </c>
      <c r="J514" s="1" t="s">
        <v>1209</v>
      </c>
      <c r="K514" s="1" t="s">
        <v>1307</v>
      </c>
      <c r="L514" s="144">
        <v>3</v>
      </c>
    </row>
    <row r="515" spans="2:12" ht="12.6" customHeight="1" x14ac:dyDescent="0.25">
      <c r="B515" s="138">
        <v>6</v>
      </c>
      <c r="D515" s="1" t="s">
        <v>572</v>
      </c>
      <c r="E515" s="1" t="s">
        <v>4340</v>
      </c>
      <c r="F515" s="141" t="s">
        <v>1227</v>
      </c>
      <c r="H515" s="138">
        <v>5</v>
      </c>
      <c r="I515" s="1" t="s">
        <v>1866</v>
      </c>
      <c r="J515" s="1" t="s">
        <v>2115</v>
      </c>
      <c r="K515" s="1" t="s">
        <v>1307</v>
      </c>
      <c r="L515" s="144">
        <v>16</v>
      </c>
    </row>
    <row r="516" spans="2:12" x14ac:dyDescent="0.25">
      <c r="B516" s="138">
        <v>7</v>
      </c>
      <c r="D516" s="1" t="s">
        <v>4527</v>
      </c>
      <c r="E516" s="1" t="s">
        <v>3903</v>
      </c>
      <c r="F516" s="141" t="s">
        <v>1227</v>
      </c>
      <c r="H516" s="138">
        <v>9</v>
      </c>
      <c r="I516" s="1" t="s">
        <v>1437</v>
      </c>
      <c r="J516" s="1" t="s">
        <v>1438</v>
      </c>
      <c r="K516" s="1" t="s">
        <v>1439</v>
      </c>
      <c r="L516" s="144">
        <v>85</v>
      </c>
    </row>
    <row r="517" spans="2:12" ht="12.6" customHeight="1" x14ac:dyDescent="0.25">
      <c r="B517" s="138">
        <v>8</v>
      </c>
      <c r="D517" s="1" t="s">
        <v>1955</v>
      </c>
      <c r="E517" s="1" t="s">
        <v>3689</v>
      </c>
      <c r="F517" s="141" t="s">
        <v>1102</v>
      </c>
      <c r="H517" s="138">
        <v>10</v>
      </c>
      <c r="I517" s="148" t="s">
        <v>1238</v>
      </c>
      <c r="J517" s="148" t="s">
        <v>1239</v>
      </c>
      <c r="K517" s="1" t="s">
        <v>1309</v>
      </c>
      <c r="L517" s="144">
        <v>95</v>
      </c>
    </row>
    <row r="518" spans="2:12" x14ac:dyDescent="0.25">
      <c r="B518" s="138">
        <v>9</v>
      </c>
      <c r="D518" s="1" t="s">
        <v>4342</v>
      </c>
      <c r="E518" s="1" t="s">
        <v>4343</v>
      </c>
      <c r="F518" s="141" t="s">
        <v>1102</v>
      </c>
      <c r="H518" s="138">
        <v>10</v>
      </c>
      <c r="I518" s="1" t="s">
        <v>1414</v>
      </c>
      <c r="J518" s="1" t="s">
        <v>1415</v>
      </c>
      <c r="K518" s="1" t="s">
        <v>1309</v>
      </c>
      <c r="L518" s="144">
        <v>1</v>
      </c>
    </row>
    <row r="519" spans="2:12" x14ac:dyDescent="0.25">
      <c r="B519" s="138">
        <v>10</v>
      </c>
      <c r="D519" s="1" t="s">
        <v>3952</v>
      </c>
      <c r="E519" s="1" t="s">
        <v>574</v>
      </c>
      <c r="F519" s="141" t="s">
        <v>2793</v>
      </c>
      <c r="H519" s="138"/>
      <c r="L519" s="144"/>
    </row>
    <row r="520" spans="2:12" x14ac:dyDescent="0.25">
      <c r="B520" s="138"/>
      <c r="D520" s="1" t="s">
        <v>3046</v>
      </c>
      <c r="E520" s="1" t="s">
        <v>3690</v>
      </c>
      <c r="F520" s="141"/>
      <c r="H520" s="138"/>
      <c r="L520" s="144"/>
    </row>
    <row r="521" spans="2:12" ht="12.75" customHeight="1" thickBot="1" x14ac:dyDescent="0.3">
      <c r="B521" s="156"/>
      <c r="C521" s="157"/>
      <c r="D521" s="157"/>
      <c r="E521" s="157"/>
      <c r="F521" s="158"/>
      <c r="H521" s="156"/>
      <c r="I521" s="157"/>
      <c r="J521" s="157"/>
      <c r="K521" s="157"/>
      <c r="L521" s="178"/>
    </row>
    <row r="522" spans="2:12" ht="21" customHeight="1" x14ac:dyDescent="0.35">
      <c r="F522" s="160" t="s">
        <v>1386</v>
      </c>
      <c r="G522" s="160"/>
      <c r="H522" s="160"/>
      <c r="I522" s="160"/>
      <c r="L522" s="7"/>
    </row>
    <row r="523" spans="2:12" ht="12.75" customHeight="1" thickBot="1" x14ac:dyDescent="0.3">
      <c r="L523" s="7"/>
    </row>
    <row r="524" spans="2:12" ht="17.25" customHeight="1" thickBot="1" x14ac:dyDescent="0.35">
      <c r="B524" s="157"/>
      <c r="C524" s="157"/>
      <c r="D524" s="132">
        <f>D$6</f>
        <v>2025</v>
      </c>
      <c r="E524" s="133"/>
      <c r="F524" s="157"/>
      <c r="H524" s="157"/>
      <c r="I524" s="132" t="s">
        <v>1269</v>
      </c>
      <c r="J524" s="133"/>
      <c r="K524" s="157"/>
      <c r="L524" s="198"/>
    </row>
    <row r="525" spans="2:12" ht="12.75" customHeight="1" thickBot="1" x14ac:dyDescent="0.3">
      <c r="B525" s="138"/>
      <c r="F525" s="141"/>
      <c r="H525" s="138"/>
      <c r="I525" s="148"/>
      <c r="J525" s="148"/>
      <c r="L525" s="144"/>
    </row>
    <row r="526" spans="2:12" ht="14.25" customHeight="1" thickBot="1" x14ac:dyDescent="0.35">
      <c r="B526" s="138"/>
      <c r="C526" s="172" t="s">
        <v>1127</v>
      </c>
      <c r="D526" s="140"/>
      <c r="F526" s="141" t="s">
        <v>303</v>
      </c>
      <c r="H526" s="138"/>
      <c r="I526" s="139" t="s">
        <v>1127</v>
      </c>
      <c r="L526" s="144">
        <f>L4</f>
        <v>25</v>
      </c>
    </row>
    <row r="527" spans="2:12" ht="12.75" customHeight="1" x14ac:dyDescent="0.3">
      <c r="B527" s="138"/>
      <c r="C527" s="4" t="s">
        <v>1046</v>
      </c>
      <c r="D527" s="3" t="s">
        <v>2041</v>
      </c>
      <c r="E527" s="3" t="s">
        <v>1451</v>
      </c>
      <c r="F527" s="150" t="s">
        <v>2465</v>
      </c>
      <c r="H527" s="138">
        <v>1</v>
      </c>
      <c r="I527" s="1" t="s">
        <v>2041</v>
      </c>
      <c r="J527" s="1" t="s">
        <v>1451</v>
      </c>
      <c r="K527" s="1" t="s">
        <v>2465</v>
      </c>
      <c r="L527" s="144">
        <v>15</v>
      </c>
    </row>
    <row r="528" spans="2:12" ht="12.75" customHeight="1" x14ac:dyDescent="0.25">
      <c r="B528" s="138"/>
      <c r="F528" s="141"/>
      <c r="H528" s="138">
        <v>2</v>
      </c>
      <c r="I528" s="1" t="s">
        <v>1197</v>
      </c>
      <c r="J528" s="1" t="s">
        <v>1189</v>
      </c>
      <c r="K528" s="1" t="s">
        <v>1442</v>
      </c>
      <c r="L528" s="144">
        <v>95</v>
      </c>
    </row>
    <row r="529" spans="2:12" ht="12.75" customHeight="1" x14ac:dyDescent="0.25">
      <c r="B529" s="138">
        <v>1</v>
      </c>
      <c r="D529" s="1" t="s">
        <v>3751</v>
      </c>
      <c r="E529" s="1" t="s">
        <v>1240</v>
      </c>
      <c r="F529" s="141" t="s">
        <v>444</v>
      </c>
      <c r="H529" s="138">
        <v>3</v>
      </c>
      <c r="I529" s="1" t="s">
        <v>1404</v>
      </c>
      <c r="J529" s="1" t="s">
        <v>1405</v>
      </c>
      <c r="K529" s="1" t="s">
        <v>1443</v>
      </c>
      <c r="L529" s="144">
        <v>83</v>
      </c>
    </row>
    <row r="530" spans="2:12" ht="12.75" customHeight="1" x14ac:dyDescent="0.25">
      <c r="B530" s="138">
        <v>1</v>
      </c>
      <c r="D530" s="1" t="s">
        <v>4334</v>
      </c>
      <c r="E530" s="1" t="s">
        <v>4526</v>
      </c>
      <c r="F530" s="141" t="s">
        <v>4203</v>
      </c>
      <c r="H530" s="138">
        <v>4</v>
      </c>
      <c r="I530" s="1" t="s">
        <v>1188</v>
      </c>
      <c r="J530" s="1" t="s">
        <v>1189</v>
      </c>
      <c r="K530" s="1" t="s">
        <v>1444</v>
      </c>
      <c r="L530" s="144">
        <v>95</v>
      </c>
    </row>
    <row r="531" spans="2:12" ht="12.75" customHeight="1" x14ac:dyDescent="0.25">
      <c r="B531" s="138">
        <v>3</v>
      </c>
      <c r="D531" s="1" t="s">
        <v>4331</v>
      </c>
      <c r="E531" s="1" t="s">
        <v>4332</v>
      </c>
      <c r="F531" s="141" t="s">
        <v>1232</v>
      </c>
      <c r="H531" s="138">
        <v>5</v>
      </c>
      <c r="I531" s="1" t="s">
        <v>1331</v>
      </c>
      <c r="J531" s="1" t="s">
        <v>1413</v>
      </c>
      <c r="K531" s="1" t="s">
        <v>1326</v>
      </c>
      <c r="L531" s="144">
        <v>84</v>
      </c>
    </row>
    <row r="532" spans="2:12" ht="12.75" customHeight="1" x14ac:dyDescent="0.25">
      <c r="B532" s="138">
        <v>4</v>
      </c>
      <c r="D532" s="1" t="s">
        <v>4341</v>
      </c>
      <c r="E532" s="1" t="s">
        <v>3405</v>
      </c>
      <c r="F532" s="141" t="s">
        <v>274</v>
      </c>
      <c r="H532" s="138">
        <v>6</v>
      </c>
      <c r="I532" s="1" t="s">
        <v>1412</v>
      </c>
      <c r="J532" s="1" t="s">
        <v>1413</v>
      </c>
      <c r="K532" s="1" t="s">
        <v>1327</v>
      </c>
      <c r="L532" s="144">
        <v>87</v>
      </c>
    </row>
    <row r="533" spans="2:12" ht="12.6" customHeight="1" x14ac:dyDescent="0.25">
      <c r="B533" s="138">
        <v>5</v>
      </c>
      <c r="D533" s="1" t="s">
        <v>572</v>
      </c>
      <c r="E533" s="1" t="s">
        <v>4340</v>
      </c>
      <c r="F533" s="141" t="s">
        <v>4864</v>
      </c>
      <c r="H533" s="138">
        <v>7</v>
      </c>
      <c r="I533" s="1" t="s">
        <v>1387</v>
      </c>
      <c r="J533" s="1" t="s">
        <v>1388</v>
      </c>
      <c r="K533" s="1" t="s">
        <v>1445</v>
      </c>
      <c r="L533" s="144">
        <v>83</v>
      </c>
    </row>
    <row r="534" spans="2:12" x14ac:dyDescent="0.25">
      <c r="B534" s="138">
        <v>6</v>
      </c>
      <c r="D534" s="1" t="s">
        <v>3883</v>
      </c>
      <c r="E534" s="1" t="s">
        <v>3884</v>
      </c>
      <c r="F534" s="141"/>
      <c r="H534" s="138">
        <v>8</v>
      </c>
      <c r="I534" s="1" t="s">
        <v>3814</v>
      </c>
      <c r="J534" s="1" t="s">
        <v>2790</v>
      </c>
      <c r="K534" s="1" t="s">
        <v>2960</v>
      </c>
      <c r="L534" s="144">
        <v>19</v>
      </c>
    </row>
    <row r="535" spans="2:12" ht="12.75" customHeight="1" x14ac:dyDescent="0.25">
      <c r="B535" s="138">
        <v>7</v>
      </c>
      <c r="D535" s="1" t="s">
        <v>1955</v>
      </c>
      <c r="E535" s="1" t="s">
        <v>3689</v>
      </c>
      <c r="F535" s="141"/>
      <c r="H535" s="138">
        <v>9</v>
      </c>
      <c r="I535" s="148" t="s">
        <v>1402</v>
      </c>
      <c r="J535" s="1" t="s">
        <v>1403</v>
      </c>
      <c r="K535" s="1" t="s">
        <v>1446</v>
      </c>
      <c r="L535" s="144">
        <v>0</v>
      </c>
    </row>
    <row r="536" spans="2:12" ht="12.75" customHeight="1" x14ac:dyDescent="0.25">
      <c r="B536" s="138">
        <v>8</v>
      </c>
      <c r="F536" s="141"/>
      <c r="H536" s="138">
        <v>10</v>
      </c>
      <c r="I536" s="1" t="s">
        <v>1241</v>
      </c>
      <c r="J536" s="1" t="s">
        <v>1591</v>
      </c>
      <c r="K536" s="1" t="s">
        <v>979</v>
      </c>
      <c r="L536" s="144">
        <v>6</v>
      </c>
    </row>
    <row r="537" spans="2:12" ht="12.75" customHeight="1" x14ac:dyDescent="0.25">
      <c r="B537" s="138">
        <v>9</v>
      </c>
      <c r="F537" s="141"/>
      <c r="H537" s="138"/>
      <c r="L537" s="144"/>
    </row>
    <row r="538" spans="2:12" ht="12.75" customHeight="1" x14ac:dyDescent="0.25">
      <c r="B538" s="138"/>
      <c r="F538" s="141"/>
      <c r="H538" s="138"/>
      <c r="L538" s="144"/>
    </row>
    <row r="539" spans="2:12" ht="12.75" customHeight="1" thickBot="1" x14ac:dyDescent="0.3">
      <c r="B539" s="138"/>
      <c r="F539" s="141"/>
      <c r="H539" s="138"/>
      <c r="L539" s="144"/>
    </row>
    <row r="540" spans="2:12" ht="12.75" customHeight="1" thickBot="1" x14ac:dyDescent="0.35">
      <c r="B540" s="138"/>
      <c r="C540" s="172" t="s">
        <v>1143</v>
      </c>
      <c r="D540" s="140"/>
      <c r="F540" s="141" t="s">
        <v>2190</v>
      </c>
      <c r="H540" s="138"/>
      <c r="I540" s="139" t="s">
        <v>1143</v>
      </c>
      <c r="L540" s="144">
        <f>L4</f>
        <v>25</v>
      </c>
    </row>
    <row r="541" spans="2:12" ht="12.75" customHeight="1" x14ac:dyDescent="0.3">
      <c r="B541" s="138"/>
      <c r="C541" s="4" t="s">
        <v>1046</v>
      </c>
      <c r="D541" s="3" t="s">
        <v>2216</v>
      </c>
      <c r="E541" s="3" t="s">
        <v>713</v>
      </c>
      <c r="F541" s="150" t="s">
        <v>2454</v>
      </c>
      <c r="H541" s="138">
        <v>1</v>
      </c>
      <c r="I541" s="1" t="s">
        <v>2216</v>
      </c>
      <c r="J541" s="1" t="s">
        <v>713</v>
      </c>
      <c r="K541" s="1" t="s">
        <v>2454</v>
      </c>
      <c r="L541" s="144">
        <v>15</v>
      </c>
    </row>
    <row r="542" spans="2:12" ht="12.75" customHeight="1" x14ac:dyDescent="0.25">
      <c r="B542" s="138"/>
      <c r="F542" s="141"/>
      <c r="H542" s="138">
        <v>2</v>
      </c>
      <c r="I542" s="1" t="s">
        <v>2034</v>
      </c>
      <c r="J542" s="1" t="s">
        <v>1198</v>
      </c>
      <c r="K542" s="1" t="s">
        <v>2213</v>
      </c>
      <c r="L542" s="144">
        <v>13</v>
      </c>
    </row>
    <row r="543" spans="2:12" ht="12.75" customHeight="1" x14ac:dyDescent="0.25">
      <c r="B543" s="138">
        <v>1</v>
      </c>
      <c r="C543" s="4"/>
      <c r="D543" s="1" t="s">
        <v>4334</v>
      </c>
      <c r="E543" s="1" t="s">
        <v>4335</v>
      </c>
      <c r="F543" s="141" t="s">
        <v>1527</v>
      </c>
      <c r="H543" s="138">
        <v>3</v>
      </c>
      <c r="I543" s="1" t="s">
        <v>2041</v>
      </c>
      <c r="J543" s="1" t="s">
        <v>1451</v>
      </c>
      <c r="K543" s="1" t="s">
        <v>2406</v>
      </c>
      <c r="L543" s="144">
        <v>15</v>
      </c>
    </row>
    <row r="544" spans="2:12" ht="12.75" customHeight="1" x14ac:dyDescent="0.25">
      <c r="B544" s="138">
        <v>2</v>
      </c>
      <c r="D544" s="1" t="s">
        <v>3529</v>
      </c>
      <c r="E544" s="1" t="s">
        <v>1240</v>
      </c>
      <c r="F544" s="141" t="s">
        <v>4035</v>
      </c>
      <c r="H544" s="138">
        <v>4</v>
      </c>
      <c r="I544" s="1" t="s">
        <v>1208</v>
      </c>
      <c r="J544" s="1" t="s">
        <v>1209</v>
      </c>
      <c r="K544" s="1" t="s">
        <v>1355</v>
      </c>
      <c r="L544" s="144">
        <v>3</v>
      </c>
    </row>
    <row r="545" spans="2:12" ht="12.75" customHeight="1" x14ac:dyDescent="0.25">
      <c r="B545" s="138">
        <v>3</v>
      </c>
      <c r="D545" s="1" t="s">
        <v>4337</v>
      </c>
      <c r="E545" s="1" t="s">
        <v>4338</v>
      </c>
      <c r="F545" s="141" t="s">
        <v>4347</v>
      </c>
      <c r="H545" s="138">
        <v>5</v>
      </c>
      <c r="I545" s="1" t="s">
        <v>1247</v>
      </c>
      <c r="J545" s="1" t="s">
        <v>1248</v>
      </c>
      <c r="K545" s="1" t="s">
        <v>1448</v>
      </c>
      <c r="L545" s="144">
        <v>98</v>
      </c>
    </row>
    <row r="546" spans="2:12" ht="12.75" customHeight="1" x14ac:dyDescent="0.25">
      <c r="B546" s="138">
        <v>4</v>
      </c>
      <c r="D546" s="1" t="s">
        <v>4331</v>
      </c>
      <c r="E546" s="1" t="s">
        <v>4332</v>
      </c>
      <c r="F546" s="141" t="s">
        <v>1811</v>
      </c>
      <c r="H546" s="138">
        <v>6</v>
      </c>
      <c r="I546" s="1" t="s">
        <v>751</v>
      </c>
      <c r="J546" s="1" t="s">
        <v>1411</v>
      </c>
      <c r="K546" s="1" t="s">
        <v>828</v>
      </c>
      <c r="L546" s="144">
        <v>8</v>
      </c>
    </row>
    <row r="547" spans="2:12" ht="12.75" customHeight="1" x14ac:dyDescent="0.25">
      <c r="B547" s="138">
        <v>5</v>
      </c>
      <c r="D547" s="1" t="s">
        <v>4342</v>
      </c>
      <c r="E547" s="1" t="s">
        <v>4343</v>
      </c>
      <c r="F547" s="141" t="s">
        <v>4349</v>
      </c>
      <c r="H547" s="138">
        <v>7</v>
      </c>
      <c r="I547" s="1" t="s">
        <v>1508</v>
      </c>
      <c r="J547" s="1" t="s">
        <v>2790</v>
      </c>
      <c r="K547" s="1" t="s">
        <v>3256</v>
      </c>
      <c r="L547" s="144">
        <v>19</v>
      </c>
    </row>
    <row r="548" spans="2:12" ht="15" customHeight="1" x14ac:dyDescent="0.25">
      <c r="B548" s="138">
        <v>6</v>
      </c>
      <c r="D548" s="1" t="s">
        <v>1955</v>
      </c>
      <c r="E548" s="1" t="s">
        <v>3689</v>
      </c>
      <c r="F548" s="141" t="s">
        <v>1329</v>
      </c>
      <c r="H548" s="138">
        <v>8</v>
      </c>
      <c r="I548" s="148" t="s">
        <v>1238</v>
      </c>
      <c r="J548" s="148" t="s">
        <v>1239</v>
      </c>
      <c r="K548" s="1" t="s">
        <v>1449</v>
      </c>
      <c r="L548" s="144">
        <v>95</v>
      </c>
    </row>
    <row r="549" spans="2:12" x14ac:dyDescent="0.25">
      <c r="B549" s="138">
        <v>7</v>
      </c>
      <c r="D549" s="1" t="s">
        <v>4341</v>
      </c>
      <c r="E549" s="1" t="s">
        <v>3405</v>
      </c>
      <c r="F549" s="141" t="s">
        <v>2965</v>
      </c>
      <c r="H549" s="138">
        <v>9</v>
      </c>
      <c r="I549" s="1" t="s">
        <v>1866</v>
      </c>
      <c r="J549" s="1" t="s">
        <v>2115</v>
      </c>
      <c r="K549" s="1" t="s">
        <v>2551</v>
      </c>
      <c r="L549" s="144">
        <v>16</v>
      </c>
    </row>
    <row r="550" spans="2:12" ht="12.75" customHeight="1" x14ac:dyDescent="0.25">
      <c r="B550" s="138">
        <v>8</v>
      </c>
      <c r="D550" s="1" t="s">
        <v>572</v>
      </c>
      <c r="E550" s="1" t="s">
        <v>4340</v>
      </c>
      <c r="F550" s="141" t="s">
        <v>4792</v>
      </c>
      <c r="H550" s="138"/>
      <c r="L550" s="144"/>
    </row>
    <row r="551" spans="2:12" ht="12.75" customHeight="1" x14ac:dyDescent="0.25">
      <c r="B551" s="138">
        <v>9</v>
      </c>
      <c r="D551" s="1" t="s">
        <v>3952</v>
      </c>
      <c r="E551" s="1" t="s">
        <v>574</v>
      </c>
      <c r="F551" s="141" t="s">
        <v>4207</v>
      </c>
      <c r="H551" s="138"/>
      <c r="L551" s="144"/>
    </row>
    <row r="552" spans="2:12" ht="12.75" customHeight="1" thickBot="1" x14ac:dyDescent="0.3">
      <c r="B552" s="138"/>
      <c r="F552" s="141"/>
      <c r="H552" s="138"/>
      <c r="L552" s="144"/>
    </row>
    <row r="553" spans="2:12" ht="15" customHeight="1" thickBot="1" x14ac:dyDescent="0.35">
      <c r="B553" s="138"/>
      <c r="C553" s="172" t="s">
        <v>1157</v>
      </c>
      <c r="D553" s="140"/>
      <c r="F553" s="141"/>
      <c r="H553" s="138"/>
      <c r="I553" s="139" t="s">
        <v>1158</v>
      </c>
      <c r="J553" s="4" t="s">
        <v>1084</v>
      </c>
      <c r="L553" s="144">
        <f>L4</f>
        <v>25</v>
      </c>
    </row>
    <row r="554" spans="2:12" ht="12.75" customHeight="1" x14ac:dyDescent="0.3">
      <c r="B554" s="138"/>
      <c r="C554" s="4" t="s">
        <v>1046</v>
      </c>
      <c r="D554" s="164" t="s">
        <v>2216</v>
      </c>
      <c r="E554" s="164" t="s">
        <v>713</v>
      </c>
      <c r="F554" s="150" t="s">
        <v>2439</v>
      </c>
      <c r="H554" s="138">
        <v>1</v>
      </c>
      <c r="I554" s="1" t="s">
        <v>2216</v>
      </c>
      <c r="J554" s="1" t="s">
        <v>713</v>
      </c>
      <c r="K554" s="1" t="s">
        <v>2439</v>
      </c>
      <c r="L554" s="144">
        <v>15</v>
      </c>
    </row>
    <row r="555" spans="2:12" ht="12.75" customHeight="1" x14ac:dyDescent="0.25">
      <c r="B555" s="138"/>
      <c r="F555" s="141"/>
      <c r="H555" s="138">
        <v>2</v>
      </c>
      <c r="I555" s="148" t="s">
        <v>1453</v>
      </c>
      <c r="J555" s="148" t="s">
        <v>1239</v>
      </c>
      <c r="K555" s="1" t="s">
        <v>1452</v>
      </c>
      <c r="L555" s="144">
        <v>95</v>
      </c>
    </row>
    <row r="556" spans="2:12" ht="12.75" customHeight="1" x14ac:dyDescent="0.25">
      <c r="B556" s="138">
        <v>1</v>
      </c>
      <c r="D556" s="1" t="s">
        <v>3879</v>
      </c>
      <c r="E556" s="1" t="s">
        <v>3689</v>
      </c>
      <c r="F556" s="141"/>
      <c r="H556" s="138">
        <v>3</v>
      </c>
      <c r="I556" s="148" t="s">
        <v>751</v>
      </c>
      <c r="J556" s="1" t="s">
        <v>1411</v>
      </c>
      <c r="K556" s="1" t="s">
        <v>1069</v>
      </c>
      <c r="L556" s="144">
        <v>8</v>
      </c>
    </row>
    <row r="557" spans="2:12" ht="12.75" customHeight="1" x14ac:dyDescent="0.25">
      <c r="B557" s="138">
        <v>2</v>
      </c>
      <c r="D557" s="1" t="s">
        <v>3409</v>
      </c>
      <c r="E557" s="1" t="s">
        <v>3674</v>
      </c>
      <c r="F557" s="141"/>
      <c r="H557" s="138">
        <v>4</v>
      </c>
      <c r="I557" s="1" t="s">
        <v>1467</v>
      </c>
      <c r="J557" s="1" t="s">
        <v>703</v>
      </c>
      <c r="K557" s="1" t="s">
        <v>829</v>
      </c>
      <c r="L557" s="144">
        <v>7</v>
      </c>
    </row>
    <row r="558" spans="2:12" ht="12.75" customHeight="1" x14ac:dyDescent="0.25">
      <c r="B558" s="138">
        <v>3</v>
      </c>
      <c r="D558" s="1" t="s">
        <v>3880</v>
      </c>
      <c r="E558" s="1" t="s">
        <v>3881</v>
      </c>
      <c r="F558" s="141"/>
      <c r="H558" s="138">
        <v>5</v>
      </c>
      <c r="I558" s="1" t="s">
        <v>1866</v>
      </c>
      <c r="J558" s="1" t="s">
        <v>2115</v>
      </c>
      <c r="K558" s="1" t="s">
        <v>2542</v>
      </c>
      <c r="L558" s="144">
        <v>16</v>
      </c>
    </row>
    <row r="559" spans="2:12" ht="13.5" customHeight="1" x14ac:dyDescent="0.25">
      <c r="B559" s="138">
        <v>4</v>
      </c>
      <c r="D559" s="1" t="s">
        <v>3882</v>
      </c>
      <c r="E559" s="1" t="s">
        <v>2389</v>
      </c>
      <c r="F559" s="141"/>
      <c r="H559" s="138">
        <v>6</v>
      </c>
      <c r="I559" s="1" t="s">
        <v>2041</v>
      </c>
      <c r="J559" s="1" t="s">
        <v>1451</v>
      </c>
      <c r="K559" s="1" t="s">
        <v>2407</v>
      </c>
      <c r="L559" s="144">
        <v>15</v>
      </c>
    </row>
    <row r="560" spans="2:12" ht="12.75" customHeight="1" x14ac:dyDescent="0.25">
      <c r="B560" s="138">
        <v>5</v>
      </c>
      <c r="D560" s="1" t="s">
        <v>689</v>
      </c>
      <c r="E560" s="1" t="s">
        <v>1432</v>
      </c>
      <c r="F560" s="141"/>
      <c r="H560" s="138">
        <v>7</v>
      </c>
      <c r="I560" s="1" t="s">
        <v>2298</v>
      </c>
      <c r="J560" s="1" t="s">
        <v>2299</v>
      </c>
      <c r="K560" s="1" t="s">
        <v>2544</v>
      </c>
      <c r="L560" s="144">
        <v>16</v>
      </c>
    </row>
    <row r="561" spans="1:15" ht="12.75" customHeight="1" x14ac:dyDescent="0.25">
      <c r="B561" s="138">
        <v>6</v>
      </c>
      <c r="D561" s="1" t="s">
        <v>3883</v>
      </c>
      <c r="E561" s="1" t="s">
        <v>3884</v>
      </c>
      <c r="F561" s="141"/>
      <c r="H561" s="138">
        <v>8</v>
      </c>
      <c r="I561" s="1" t="s">
        <v>2034</v>
      </c>
      <c r="J561" s="1" t="s">
        <v>1198</v>
      </c>
      <c r="K561" s="1" t="s">
        <v>2234</v>
      </c>
      <c r="L561" s="144">
        <v>13</v>
      </c>
    </row>
    <row r="562" spans="1:15" ht="12.75" customHeight="1" x14ac:dyDescent="0.25">
      <c r="B562" s="138">
        <v>7</v>
      </c>
      <c r="D562" s="1" t="s">
        <v>3751</v>
      </c>
      <c r="E562" s="1" t="s">
        <v>1240</v>
      </c>
      <c r="F562" s="141" t="s">
        <v>514</v>
      </c>
      <c r="H562" s="138">
        <v>9</v>
      </c>
      <c r="I562" s="148" t="s">
        <v>1454</v>
      </c>
      <c r="J562" s="1" t="s">
        <v>1441</v>
      </c>
      <c r="K562" s="1" t="s">
        <v>1455</v>
      </c>
      <c r="L562" s="144">
        <v>1</v>
      </c>
    </row>
    <row r="563" spans="1:15" ht="12.75" customHeight="1" x14ac:dyDescent="0.25">
      <c r="B563" s="138">
        <v>8</v>
      </c>
      <c r="D563" s="1" t="s">
        <v>3046</v>
      </c>
      <c r="E563" s="1" t="s">
        <v>3690</v>
      </c>
      <c r="F563" s="141"/>
      <c r="H563" s="138">
        <v>10</v>
      </c>
      <c r="I563" s="1" t="s">
        <v>1193</v>
      </c>
      <c r="J563" s="1" t="s">
        <v>1194</v>
      </c>
      <c r="K563" s="1" t="s">
        <v>1456</v>
      </c>
      <c r="L563" s="144">
        <v>1</v>
      </c>
    </row>
    <row r="564" spans="1:15" ht="12.75" customHeight="1" x14ac:dyDescent="0.25">
      <c r="B564" s="138">
        <v>9</v>
      </c>
      <c r="D564" s="1" t="s">
        <v>1955</v>
      </c>
      <c r="E564" s="1" t="s">
        <v>3689</v>
      </c>
      <c r="F564" s="141"/>
      <c r="H564" s="138"/>
      <c r="L564" s="144"/>
    </row>
    <row r="565" spans="1:15" ht="12.75" customHeight="1" thickBot="1" x14ac:dyDescent="0.3">
      <c r="A565" s="128"/>
      <c r="B565" s="138"/>
      <c r="F565" s="141"/>
      <c r="H565" s="138"/>
      <c r="I565" s="148"/>
      <c r="L565" s="144"/>
    </row>
    <row r="566" spans="1:15" ht="15" customHeight="1" thickBot="1" x14ac:dyDescent="0.35">
      <c r="B566" s="138"/>
      <c r="C566" s="172" t="s">
        <v>1374</v>
      </c>
      <c r="D566" s="140"/>
      <c r="F566" s="141" t="s">
        <v>2191</v>
      </c>
      <c r="H566" s="138"/>
      <c r="I566" s="139" t="s">
        <v>1374</v>
      </c>
      <c r="J566" s="4" t="s">
        <v>1462</v>
      </c>
      <c r="L566" s="144">
        <f>L4</f>
        <v>25</v>
      </c>
    </row>
    <row r="567" spans="1:15" ht="12.75" customHeight="1" x14ac:dyDescent="0.3">
      <c r="B567" s="138"/>
      <c r="C567" s="3" t="s">
        <v>1046</v>
      </c>
      <c r="D567" s="3" t="s">
        <v>1208</v>
      </c>
      <c r="E567" s="3" t="s">
        <v>816</v>
      </c>
      <c r="F567" s="150" t="s">
        <v>776</v>
      </c>
      <c r="H567" s="138">
        <v>1</v>
      </c>
      <c r="I567" s="1" t="s">
        <v>1208</v>
      </c>
      <c r="J567" s="1" t="s">
        <v>1209</v>
      </c>
      <c r="K567" s="1" t="s">
        <v>776</v>
      </c>
      <c r="L567" s="144">
        <v>3</v>
      </c>
    </row>
    <row r="568" spans="1:15" ht="12.75" customHeight="1" x14ac:dyDescent="0.25">
      <c r="B568" s="138"/>
      <c r="D568" s="148"/>
      <c r="F568" s="141"/>
      <c r="H568" s="138">
        <v>2</v>
      </c>
      <c r="I568" s="1" t="s">
        <v>751</v>
      </c>
      <c r="J568" s="1" t="s">
        <v>1411</v>
      </c>
      <c r="K568" s="1" t="s">
        <v>1537</v>
      </c>
      <c r="L568" s="144">
        <v>8</v>
      </c>
    </row>
    <row r="569" spans="1:15" ht="12.75" customHeight="1" x14ac:dyDescent="0.25">
      <c r="B569" s="138">
        <v>1</v>
      </c>
      <c r="D569" s="1" t="s">
        <v>4331</v>
      </c>
      <c r="E569" s="1" t="s">
        <v>4332</v>
      </c>
      <c r="F569" s="141" t="s">
        <v>4573</v>
      </c>
      <c r="H569" s="138">
        <v>2</v>
      </c>
      <c r="I569" s="1" t="s">
        <v>2034</v>
      </c>
      <c r="J569" s="1" t="s">
        <v>1198</v>
      </c>
      <c r="K569" s="1" t="s">
        <v>1537</v>
      </c>
      <c r="L569" s="144">
        <v>13</v>
      </c>
    </row>
    <row r="570" spans="1:15" ht="12.75" customHeight="1" x14ac:dyDescent="0.25">
      <c r="B570" s="138"/>
      <c r="F570" s="141"/>
      <c r="H570" s="138">
        <v>4</v>
      </c>
      <c r="I570" s="1" t="s">
        <v>1508</v>
      </c>
      <c r="J570" s="1" t="s">
        <v>2790</v>
      </c>
      <c r="K570" s="1" t="s">
        <v>3246</v>
      </c>
      <c r="L570" s="144">
        <v>19</v>
      </c>
    </row>
    <row r="571" spans="1:15" ht="21" customHeight="1" x14ac:dyDescent="0.25">
      <c r="B571" s="138"/>
      <c r="F571" s="141"/>
      <c r="H571" s="138">
        <v>5</v>
      </c>
      <c r="I571" s="1" t="s">
        <v>1976</v>
      </c>
      <c r="J571" s="1" t="s">
        <v>1977</v>
      </c>
      <c r="K571" s="1" t="s">
        <v>2133</v>
      </c>
      <c r="L571" s="144">
        <v>11</v>
      </c>
      <c r="N571" s="205"/>
      <c r="O571" s="205"/>
    </row>
    <row r="572" spans="1:15" ht="12" customHeight="1" x14ac:dyDescent="0.25">
      <c r="B572" s="138"/>
      <c r="F572" s="141"/>
      <c r="H572" s="138">
        <v>6</v>
      </c>
      <c r="I572" s="1" t="s">
        <v>1104</v>
      </c>
      <c r="J572" s="1" t="s">
        <v>1207</v>
      </c>
      <c r="K572" s="1" t="s">
        <v>1463</v>
      </c>
      <c r="L572" s="144">
        <v>0</v>
      </c>
      <c r="M572" s="206"/>
      <c r="N572" s="206"/>
      <c r="O572" s="206"/>
    </row>
    <row r="573" spans="1:15" ht="16.5" customHeight="1" x14ac:dyDescent="0.25">
      <c r="B573" s="138"/>
      <c r="F573" s="141"/>
      <c r="H573" s="138">
        <v>7</v>
      </c>
      <c r="I573" s="1" t="s">
        <v>1203</v>
      </c>
      <c r="J573" s="1" t="s">
        <v>1222</v>
      </c>
      <c r="K573" s="1" t="s">
        <v>1464</v>
      </c>
      <c r="L573" s="144">
        <v>1</v>
      </c>
    </row>
    <row r="574" spans="1:15" ht="12.75" customHeight="1" x14ac:dyDescent="0.25">
      <c r="B574" s="138"/>
      <c r="F574" s="141"/>
      <c r="H574" s="138">
        <v>8</v>
      </c>
      <c r="I574" s="1" t="s">
        <v>1193</v>
      </c>
      <c r="J574" s="1" t="s">
        <v>1194</v>
      </c>
      <c r="K574" s="1" t="s">
        <v>1465</v>
      </c>
      <c r="L574" s="144">
        <v>2</v>
      </c>
    </row>
    <row r="575" spans="1:15" ht="15" customHeight="1" x14ac:dyDescent="0.25">
      <c r="B575" s="138"/>
      <c r="F575" s="141"/>
      <c r="H575" s="138">
        <v>9</v>
      </c>
      <c r="I575" s="1" t="s">
        <v>1981</v>
      </c>
      <c r="J575" s="1" t="s">
        <v>1432</v>
      </c>
      <c r="K575" s="1" t="s">
        <v>2132</v>
      </c>
      <c r="L575" s="144">
        <v>11</v>
      </c>
    </row>
    <row r="576" spans="1:15" ht="13.5" customHeight="1" x14ac:dyDescent="0.25">
      <c r="B576" s="138"/>
      <c r="F576" s="141"/>
      <c r="H576" s="138">
        <v>10</v>
      </c>
      <c r="I576" s="1" t="s">
        <v>727</v>
      </c>
      <c r="J576" s="1" t="s">
        <v>728</v>
      </c>
      <c r="K576" s="1" t="s">
        <v>765</v>
      </c>
      <c r="L576" s="144">
        <v>4</v>
      </c>
    </row>
    <row r="577" spans="2:12" ht="12.75" customHeight="1" thickBot="1" x14ac:dyDescent="0.3">
      <c r="B577" s="156"/>
      <c r="C577" s="157"/>
      <c r="D577" s="157"/>
      <c r="E577" s="157"/>
      <c r="F577" s="158"/>
      <c r="H577" s="156"/>
      <c r="I577" s="157"/>
      <c r="J577" s="157"/>
      <c r="K577" s="157"/>
      <c r="L577" s="178"/>
    </row>
    <row r="578" spans="2:12" ht="21.75" customHeight="1" x14ac:dyDescent="0.35">
      <c r="F578" s="160" t="s">
        <v>1386</v>
      </c>
      <c r="G578" s="160"/>
      <c r="H578" s="160"/>
      <c r="I578" s="160"/>
      <c r="L578" s="7"/>
    </row>
    <row r="579" spans="2:12" ht="12.75" customHeight="1" thickBot="1" x14ac:dyDescent="0.3">
      <c r="L579" s="7"/>
    </row>
    <row r="580" spans="2:12" ht="16.5" customHeight="1" thickBot="1" x14ac:dyDescent="0.35">
      <c r="B580" s="157"/>
      <c r="C580" s="157"/>
      <c r="D580" s="132">
        <f>D$6</f>
        <v>2025</v>
      </c>
      <c r="E580" s="133"/>
      <c r="F580" s="157"/>
      <c r="H580" s="157"/>
      <c r="I580" s="132" t="s">
        <v>1269</v>
      </c>
      <c r="J580" s="133"/>
      <c r="K580" s="157" t="s">
        <v>2391</v>
      </c>
      <c r="L580" s="198"/>
    </row>
    <row r="581" spans="2:12" ht="12.75" customHeight="1" thickBot="1" x14ac:dyDescent="0.3">
      <c r="B581" s="138"/>
      <c r="F581" s="141"/>
      <c r="H581" s="138"/>
      <c r="L581" s="144"/>
    </row>
    <row r="582" spans="2:12" ht="15" customHeight="1" thickBot="1" x14ac:dyDescent="0.35">
      <c r="B582" s="138"/>
      <c r="C582" s="172" t="s">
        <v>1163</v>
      </c>
      <c r="D582" s="140"/>
      <c r="F582" s="141"/>
      <c r="H582" s="138"/>
      <c r="I582" s="139" t="s">
        <v>1381</v>
      </c>
      <c r="J582" s="4" t="s">
        <v>1473</v>
      </c>
      <c r="L582" s="144">
        <f>L4</f>
        <v>25</v>
      </c>
    </row>
    <row r="583" spans="2:12" ht="12.75" customHeight="1" x14ac:dyDescent="0.3">
      <c r="B583" s="138"/>
      <c r="C583" s="4" t="s">
        <v>1046</v>
      </c>
      <c r="D583" s="3" t="s">
        <v>3680</v>
      </c>
      <c r="E583" s="3" t="s">
        <v>3577</v>
      </c>
      <c r="F583" s="150" t="s">
        <v>3836</v>
      </c>
      <c r="H583" s="138">
        <v>1</v>
      </c>
      <c r="I583" s="1" t="s">
        <v>3680</v>
      </c>
      <c r="J583" s="1" t="s">
        <v>3577</v>
      </c>
      <c r="K583" s="1" t="s">
        <v>3836</v>
      </c>
      <c r="L583" s="144">
        <v>23</v>
      </c>
    </row>
    <row r="584" spans="2:12" ht="12.75" customHeight="1" x14ac:dyDescent="0.25">
      <c r="B584" s="138"/>
      <c r="C584" s="4"/>
      <c r="F584" s="141"/>
      <c r="H584" s="138">
        <v>2</v>
      </c>
      <c r="I584" s="1" t="s">
        <v>3580</v>
      </c>
      <c r="J584" s="1" t="s">
        <v>3581</v>
      </c>
      <c r="K584" s="1" t="s">
        <v>3837</v>
      </c>
      <c r="L584" s="144">
        <v>23</v>
      </c>
    </row>
    <row r="585" spans="2:12" ht="12.75" customHeight="1" x14ac:dyDescent="0.25">
      <c r="B585" s="138">
        <v>1</v>
      </c>
      <c r="C585" s="4"/>
      <c r="D585" s="1" t="s">
        <v>3529</v>
      </c>
      <c r="E585" s="1" t="s">
        <v>2389</v>
      </c>
      <c r="F585" s="141"/>
      <c r="H585" s="138">
        <v>3</v>
      </c>
      <c r="I585" s="1" t="s">
        <v>3170</v>
      </c>
      <c r="J585" s="1" t="s">
        <v>3576</v>
      </c>
      <c r="K585" s="1" t="s">
        <v>3839</v>
      </c>
      <c r="L585" s="144">
        <v>23</v>
      </c>
    </row>
    <row r="586" spans="2:12" ht="12.75" customHeight="1" x14ac:dyDescent="0.25">
      <c r="B586" s="138"/>
      <c r="F586" s="141"/>
      <c r="H586" s="138">
        <v>4</v>
      </c>
      <c r="I586" s="1" t="s">
        <v>3409</v>
      </c>
      <c r="J586" s="1" t="s">
        <v>3674</v>
      </c>
      <c r="K586" s="1" t="s">
        <v>3840</v>
      </c>
      <c r="L586" s="144">
        <v>23</v>
      </c>
    </row>
    <row r="587" spans="2:12" ht="12.75" customHeight="1" x14ac:dyDescent="0.25">
      <c r="B587" s="138"/>
      <c r="F587" s="141"/>
      <c r="H587" s="138">
        <v>5</v>
      </c>
      <c r="I587" s="1" t="s">
        <v>3529</v>
      </c>
      <c r="J587" s="1" t="s">
        <v>2389</v>
      </c>
      <c r="K587" s="1" t="s">
        <v>3841</v>
      </c>
      <c r="L587" s="144">
        <v>24</v>
      </c>
    </row>
    <row r="588" spans="2:12" ht="12.75" customHeight="1" thickBot="1" x14ac:dyDescent="0.3">
      <c r="B588" s="138"/>
      <c r="F588" s="141"/>
      <c r="H588" s="138"/>
      <c r="L588" s="144"/>
    </row>
    <row r="589" spans="2:12" ht="15" customHeight="1" thickBot="1" x14ac:dyDescent="0.35">
      <c r="B589" s="138"/>
      <c r="C589" s="172" t="s">
        <v>1381</v>
      </c>
      <c r="D589" s="140"/>
      <c r="F589" s="141"/>
      <c r="H589" s="138"/>
      <c r="I589" s="139" t="s">
        <v>1381</v>
      </c>
      <c r="J589" s="2" t="s">
        <v>3838</v>
      </c>
      <c r="L589" s="144">
        <f>L4</f>
        <v>25</v>
      </c>
    </row>
    <row r="590" spans="2:12" ht="10.5" customHeight="1" x14ac:dyDescent="0.3">
      <c r="B590" s="138"/>
      <c r="C590" s="4" t="s">
        <v>1046</v>
      </c>
      <c r="D590" s="3" t="s">
        <v>2041</v>
      </c>
      <c r="E590" s="3" t="s">
        <v>1451</v>
      </c>
      <c r="F590" s="150" t="s">
        <v>2459</v>
      </c>
      <c r="H590" s="138">
        <v>1</v>
      </c>
      <c r="I590" s="1" t="s">
        <v>2041</v>
      </c>
      <c r="J590" s="1" t="s">
        <v>1451</v>
      </c>
      <c r="K590" s="1" t="s">
        <v>2459</v>
      </c>
      <c r="L590" s="144">
        <v>15</v>
      </c>
    </row>
    <row r="591" spans="2:12" ht="15" customHeight="1" x14ac:dyDescent="0.25">
      <c r="B591" s="138"/>
      <c r="C591" s="4"/>
      <c r="F591" s="141"/>
      <c r="H591" s="138">
        <v>2</v>
      </c>
      <c r="I591" s="1" t="s">
        <v>1508</v>
      </c>
      <c r="J591" s="1" t="s">
        <v>2790</v>
      </c>
      <c r="K591" s="1" t="s">
        <v>3173</v>
      </c>
      <c r="L591" s="144">
        <v>19</v>
      </c>
    </row>
    <row r="592" spans="2:12" ht="13.5" customHeight="1" x14ac:dyDescent="0.25">
      <c r="B592" s="138">
        <v>1</v>
      </c>
      <c r="C592" s="4"/>
      <c r="D592" s="1" t="s">
        <v>4331</v>
      </c>
      <c r="E592" s="1" t="s">
        <v>4332</v>
      </c>
      <c r="F592" s="141" t="s">
        <v>4865</v>
      </c>
      <c r="H592" s="138">
        <v>3</v>
      </c>
      <c r="I592" s="1" t="s">
        <v>2034</v>
      </c>
      <c r="J592" s="1" t="s">
        <v>1198</v>
      </c>
      <c r="K592" s="1" t="s">
        <v>2235</v>
      </c>
      <c r="L592" s="144">
        <v>13</v>
      </c>
    </row>
    <row r="593" spans="2:12" ht="12.75" customHeight="1" x14ac:dyDescent="0.25">
      <c r="B593" s="138">
        <v>2</v>
      </c>
      <c r="D593" s="1" t="s">
        <v>3529</v>
      </c>
      <c r="E593" s="1" t="s">
        <v>1240</v>
      </c>
      <c r="F593" s="141" t="s">
        <v>4351</v>
      </c>
      <c r="H593" s="138">
        <v>4</v>
      </c>
      <c r="I593" s="1" t="s">
        <v>2216</v>
      </c>
      <c r="J593" s="1" t="s">
        <v>713</v>
      </c>
      <c r="K593" s="1" t="s">
        <v>2460</v>
      </c>
      <c r="L593" s="144">
        <v>15</v>
      </c>
    </row>
    <row r="594" spans="2:12" ht="12.75" customHeight="1" x14ac:dyDescent="0.25">
      <c r="B594" s="138">
        <v>3</v>
      </c>
      <c r="D594" s="1" t="s">
        <v>4334</v>
      </c>
      <c r="E594" s="1" t="s">
        <v>4335</v>
      </c>
      <c r="F594" s="141" t="s">
        <v>4350</v>
      </c>
      <c r="H594" s="138">
        <v>5</v>
      </c>
      <c r="I594" s="1" t="s">
        <v>1208</v>
      </c>
      <c r="J594" s="1" t="s">
        <v>1209</v>
      </c>
      <c r="K594" s="1" t="s">
        <v>743</v>
      </c>
      <c r="L594" s="144">
        <v>3</v>
      </c>
    </row>
    <row r="595" spans="2:12" ht="10.5" customHeight="1" x14ac:dyDescent="0.25">
      <c r="B595" s="138">
        <v>4</v>
      </c>
      <c r="D595" s="1" t="s">
        <v>4337</v>
      </c>
      <c r="E595" s="1" t="s">
        <v>4338</v>
      </c>
      <c r="F595" s="141" t="s">
        <v>4352</v>
      </c>
      <c r="H595" s="138">
        <v>6</v>
      </c>
      <c r="I595" s="1" t="s">
        <v>525</v>
      </c>
      <c r="J595" s="1" t="s">
        <v>1604</v>
      </c>
      <c r="K595" s="1" t="s">
        <v>1685</v>
      </c>
      <c r="L595" s="144">
        <v>7</v>
      </c>
    </row>
    <row r="596" spans="2:12" ht="10.5" customHeight="1" x14ac:dyDescent="0.25">
      <c r="B596" s="138">
        <v>5</v>
      </c>
      <c r="D596" s="1" t="s">
        <v>1955</v>
      </c>
      <c r="E596" s="1" t="s">
        <v>3689</v>
      </c>
      <c r="F596" s="141" t="s">
        <v>1181</v>
      </c>
      <c r="H596" s="138">
        <v>7</v>
      </c>
      <c r="I596" s="148" t="s">
        <v>1402</v>
      </c>
      <c r="J596" s="1" t="s">
        <v>1403</v>
      </c>
      <c r="K596" s="1" t="s">
        <v>1474</v>
      </c>
      <c r="L596" s="144">
        <v>0</v>
      </c>
    </row>
    <row r="597" spans="2:12" ht="12" customHeight="1" x14ac:dyDescent="0.25">
      <c r="B597" s="138">
        <v>6</v>
      </c>
      <c r="D597" s="1" t="s">
        <v>572</v>
      </c>
      <c r="E597" s="1" t="s">
        <v>4340</v>
      </c>
      <c r="F597" s="141" t="s">
        <v>4354</v>
      </c>
      <c r="H597" s="138">
        <v>8</v>
      </c>
      <c r="I597" s="148" t="s">
        <v>1203</v>
      </c>
      <c r="J597" s="1" t="s">
        <v>1204</v>
      </c>
      <c r="K597" s="1" t="s">
        <v>1475</v>
      </c>
      <c r="L597" s="144">
        <v>97</v>
      </c>
    </row>
    <row r="598" spans="2:12" ht="12.75" customHeight="1" x14ac:dyDescent="0.25">
      <c r="B598" s="138">
        <v>7</v>
      </c>
      <c r="D598" s="1" t="s">
        <v>4341</v>
      </c>
      <c r="E598" s="1" t="s">
        <v>3405</v>
      </c>
      <c r="F598" s="141" t="s">
        <v>4866</v>
      </c>
      <c r="H598" s="138">
        <v>9</v>
      </c>
      <c r="I598" s="1" t="s">
        <v>783</v>
      </c>
      <c r="J598" s="1" t="s">
        <v>1591</v>
      </c>
      <c r="K598" s="1" t="s">
        <v>1242</v>
      </c>
      <c r="L598" s="144">
        <v>6</v>
      </c>
    </row>
    <row r="599" spans="2:12" ht="12.75" customHeight="1" x14ac:dyDescent="0.25">
      <c r="B599" s="138">
        <v>8</v>
      </c>
      <c r="D599" s="1" t="s">
        <v>4342</v>
      </c>
      <c r="E599" s="1" t="s">
        <v>4343</v>
      </c>
      <c r="F599" s="141" t="s">
        <v>4353</v>
      </c>
      <c r="H599" s="138">
        <v>10</v>
      </c>
      <c r="I599" s="1" t="s">
        <v>4331</v>
      </c>
      <c r="J599" s="1" t="s">
        <v>4332</v>
      </c>
      <c r="K599" s="1" t="s">
        <v>4865</v>
      </c>
      <c r="L599" s="144">
        <v>25</v>
      </c>
    </row>
    <row r="600" spans="2:12" ht="12.75" customHeight="1" x14ac:dyDescent="0.25">
      <c r="B600" s="138">
        <v>9</v>
      </c>
      <c r="D600" s="1" t="s">
        <v>3952</v>
      </c>
      <c r="E600" s="1" t="s">
        <v>574</v>
      </c>
      <c r="F600" s="141" t="s">
        <v>4793</v>
      </c>
      <c r="H600" s="138"/>
      <c r="L600" s="144"/>
    </row>
    <row r="601" spans="2:12" ht="12.75" customHeight="1" x14ac:dyDescent="0.25">
      <c r="B601" s="138"/>
      <c r="F601" s="141"/>
      <c r="H601" s="138"/>
      <c r="L601" s="144"/>
    </row>
    <row r="602" spans="2:12" ht="12.75" customHeight="1" x14ac:dyDescent="0.25">
      <c r="B602" s="138"/>
      <c r="F602" s="141"/>
      <c r="H602" s="138"/>
      <c r="L602" s="144"/>
    </row>
    <row r="603" spans="2:12" ht="12.75" customHeight="1" thickBot="1" x14ac:dyDescent="0.3">
      <c r="B603" s="138"/>
      <c r="F603" s="145"/>
      <c r="H603" s="138"/>
      <c r="L603" s="142"/>
    </row>
    <row r="604" spans="2:12" ht="15" customHeight="1" thickBot="1" x14ac:dyDescent="0.35">
      <c r="B604" s="138"/>
      <c r="C604" s="322" t="s">
        <v>1185</v>
      </c>
      <c r="D604" s="323"/>
      <c r="F604" s="141"/>
      <c r="H604" s="138"/>
      <c r="I604" s="212" t="s">
        <v>1185</v>
      </c>
      <c r="K604" s="148"/>
      <c r="L604" s="144">
        <f>L4</f>
        <v>25</v>
      </c>
    </row>
    <row r="605" spans="2:12" ht="12.75" customHeight="1" x14ac:dyDescent="0.3">
      <c r="B605" s="138"/>
      <c r="C605" s="2" t="s">
        <v>1046</v>
      </c>
      <c r="D605" s="3" t="s">
        <v>2897</v>
      </c>
      <c r="F605" s="210" t="s">
        <v>817</v>
      </c>
      <c r="H605" s="138">
        <v>1</v>
      </c>
      <c r="I605" s="1" t="s">
        <v>2897</v>
      </c>
      <c r="K605" s="148" t="s">
        <v>1479</v>
      </c>
      <c r="L605" s="144">
        <v>94</v>
      </c>
    </row>
    <row r="606" spans="2:12" ht="12.75" customHeight="1" x14ac:dyDescent="0.25">
      <c r="B606" s="138"/>
      <c r="D606" s="128"/>
      <c r="E606" s="128"/>
      <c r="F606" s="147"/>
      <c r="H606" s="138">
        <v>2</v>
      </c>
      <c r="I606" s="1" t="s">
        <v>2898</v>
      </c>
      <c r="K606" s="148" t="s">
        <v>1480</v>
      </c>
      <c r="L606" s="144">
        <v>95</v>
      </c>
    </row>
    <row r="607" spans="2:12" ht="12.75" customHeight="1" x14ac:dyDescent="0.25">
      <c r="B607" s="138">
        <v>1</v>
      </c>
      <c r="D607" s="329" t="s">
        <v>4575</v>
      </c>
      <c r="E607" s="329"/>
      <c r="F607" s="145" t="s">
        <v>4574</v>
      </c>
      <c r="H607" s="138">
        <v>3</v>
      </c>
      <c r="I607" s="1" t="s">
        <v>1482</v>
      </c>
      <c r="J607" s="128"/>
      <c r="K607" s="6" t="s">
        <v>229</v>
      </c>
      <c r="L607" s="144">
        <v>1</v>
      </c>
    </row>
    <row r="608" spans="2:12" ht="12.75" customHeight="1" thickBot="1" x14ac:dyDescent="0.3">
      <c r="B608" s="156"/>
      <c r="C608" s="157"/>
      <c r="D608" s="157"/>
      <c r="E608" s="157"/>
      <c r="F608" s="158"/>
      <c r="H608" s="156"/>
      <c r="I608" s="177"/>
      <c r="J608" s="213"/>
      <c r="K608" s="177"/>
      <c r="L608" s="178"/>
    </row>
    <row r="609" spans="2:12" ht="12.75" customHeight="1" thickBot="1" x14ac:dyDescent="0.3">
      <c r="F609" s="157"/>
      <c r="H609" s="157"/>
      <c r="I609" s="177"/>
      <c r="J609" s="211"/>
      <c r="K609" s="148"/>
      <c r="L609" s="7"/>
    </row>
    <row r="610" spans="2:12" ht="21.75" customHeight="1" thickBot="1" x14ac:dyDescent="0.4">
      <c r="B610" s="5"/>
      <c r="C610" s="5"/>
      <c r="D610" s="5"/>
      <c r="E610" s="5"/>
      <c r="F610" s="129" t="s">
        <v>1483</v>
      </c>
      <c r="G610" s="130"/>
      <c r="H610" s="130"/>
      <c r="I610" s="131"/>
      <c r="J610" s="5"/>
      <c r="K610" s="5"/>
      <c r="L610" s="7">
        <f>L4</f>
        <v>25</v>
      </c>
    </row>
    <row r="611" spans="2:12" ht="12.75" customHeight="1" thickBot="1" x14ac:dyDescent="0.3"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7"/>
    </row>
    <row r="612" spans="2:12" ht="16.5" customHeight="1" thickBot="1" x14ac:dyDescent="0.35">
      <c r="B612" s="5"/>
      <c r="C612" s="5"/>
      <c r="D612" s="132">
        <f>D6</f>
        <v>2025</v>
      </c>
      <c r="E612" s="133"/>
      <c r="F612" s="5"/>
      <c r="G612" s="5"/>
      <c r="H612" s="5"/>
      <c r="I612" s="132" t="s">
        <v>1269</v>
      </c>
      <c r="J612" s="133"/>
      <c r="K612" s="5"/>
      <c r="L612" s="198"/>
    </row>
    <row r="613" spans="2:12" ht="15" customHeight="1" thickBot="1" x14ac:dyDescent="0.3">
      <c r="B613" s="189"/>
      <c r="C613" s="190"/>
      <c r="D613" s="190"/>
      <c r="E613" s="190"/>
      <c r="F613" s="191"/>
      <c r="G613" s="5"/>
      <c r="H613" s="189"/>
      <c r="I613" s="190"/>
      <c r="J613" s="190"/>
      <c r="K613" s="190"/>
      <c r="L613" s="192"/>
    </row>
    <row r="614" spans="2:12" ht="15" customHeight="1" thickBot="1" x14ac:dyDescent="0.35">
      <c r="B614" s="184"/>
      <c r="C614" s="172" t="s">
        <v>1484</v>
      </c>
      <c r="D614" s="140"/>
      <c r="E614" s="5"/>
      <c r="F614" s="141" t="s">
        <v>3201</v>
      </c>
      <c r="G614" s="5"/>
      <c r="H614" s="184"/>
      <c r="I614" s="139" t="s">
        <v>1484</v>
      </c>
      <c r="J614" s="5"/>
      <c r="K614" s="5"/>
      <c r="L614" s="144">
        <f>L4</f>
        <v>25</v>
      </c>
    </row>
    <row r="615" spans="2:12" ht="12.75" customHeight="1" x14ac:dyDescent="0.3">
      <c r="B615" s="184"/>
      <c r="C615" s="4" t="s">
        <v>1046</v>
      </c>
      <c r="D615" s="3" t="s">
        <v>1497</v>
      </c>
      <c r="E615" s="3" t="s">
        <v>2883</v>
      </c>
      <c r="F615" s="174" t="s">
        <v>3447</v>
      </c>
      <c r="G615" s="214">
        <v>89</v>
      </c>
      <c r="H615" s="184">
        <v>1</v>
      </c>
      <c r="I615" s="1" t="s">
        <v>1497</v>
      </c>
      <c r="J615" s="1" t="s">
        <v>2883</v>
      </c>
      <c r="K615" s="148" t="s">
        <v>3448</v>
      </c>
      <c r="L615" s="144">
        <v>21</v>
      </c>
    </row>
    <row r="616" spans="2:12" ht="12.75" customHeight="1" x14ac:dyDescent="0.25">
      <c r="B616" s="184"/>
      <c r="C616" s="5"/>
      <c r="D616" s="5"/>
      <c r="E616" s="5"/>
      <c r="F616" s="155"/>
      <c r="G616" s="5"/>
      <c r="H616" s="184">
        <v>2</v>
      </c>
      <c r="I616" s="5" t="s">
        <v>1270</v>
      </c>
      <c r="J616" s="5" t="s">
        <v>1271</v>
      </c>
      <c r="K616" s="193" t="s">
        <v>904</v>
      </c>
      <c r="L616" s="144">
        <v>87</v>
      </c>
    </row>
    <row r="617" spans="2:12" ht="12.75" customHeight="1" x14ac:dyDescent="0.25">
      <c r="B617" s="184">
        <v>1</v>
      </c>
      <c r="C617" s="5"/>
      <c r="D617" s="1" t="s">
        <v>1437</v>
      </c>
      <c r="E617" s="1" t="s">
        <v>1996</v>
      </c>
      <c r="F617" s="145" t="s">
        <v>4867</v>
      </c>
      <c r="G617" s="5"/>
      <c r="H617" s="184">
        <v>2</v>
      </c>
      <c r="I617" s="5" t="s">
        <v>1486</v>
      </c>
      <c r="J617" s="5" t="s">
        <v>1288</v>
      </c>
      <c r="K617" s="193" t="s">
        <v>904</v>
      </c>
      <c r="L617" s="144">
        <v>90</v>
      </c>
    </row>
    <row r="618" spans="2:12" ht="12.75" customHeight="1" x14ac:dyDescent="0.25">
      <c r="B618" s="184">
        <v>2</v>
      </c>
      <c r="C618" s="5"/>
      <c r="D618" s="1" t="s">
        <v>2375</v>
      </c>
      <c r="E618" s="1" t="s">
        <v>3925</v>
      </c>
      <c r="F618" s="145" t="s">
        <v>4283</v>
      </c>
      <c r="G618" s="5"/>
      <c r="H618" s="184">
        <v>4</v>
      </c>
      <c r="I618" s="5" t="s">
        <v>1276</v>
      </c>
      <c r="J618" s="5" t="s">
        <v>1277</v>
      </c>
      <c r="K618" s="193" t="s">
        <v>1485</v>
      </c>
      <c r="L618" s="144">
        <v>87</v>
      </c>
    </row>
    <row r="619" spans="2:12" ht="12.75" customHeight="1" x14ac:dyDescent="0.25">
      <c r="B619" s="184">
        <v>2</v>
      </c>
      <c r="C619" s="5"/>
      <c r="D619" s="1" t="s">
        <v>1865</v>
      </c>
      <c r="E619" s="1" t="s">
        <v>3542</v>
      </c>
      <c r="F619" s="145" t="s">
        <v>3306</v>
      </c>
      <c r="G619" s="5"/>
      <c r="H619" s="184">
        <v>4</v>
      </c>
      <c r="I619" s="1" t="s">
        <v>1437</v>
      </c>
      <c r="J619" s="1" t="s">
        <v>1996</v>
      </c>
      <c r="K619" s="148" t="s">
        <v>1485</v>
      </c>
      <c r="L619" s="144">
        <v>25</v>
      </c>
    </row>
    <row r="620" spans="2:12" ht="12.75" customHeight="1" x14ac:dyDescent="0.25">
      <c r="B620" s="184">
        <v>4</v>
      </c>
      <c r="C620" s="5"/>
      <c r="D620" s="1" t="s">
        <v>3530</v>
      </c>
      <c r="E620" s="1" t="s">
        <v>3531</v>
      </c>
      <c r="F620" s="145" t="s">
        <v>4868</v>
      </c>
      <c r="G620" s="5"/>
      <c r="H620" s="184">
        <v>6</v>
      </c>
      <c r="I620" s="1" t="s">
        <v>2292</v>
      </c>
      <c r="J620" s="1" t="s">
        <v>1106</v>
      </c>
      <c r="K620" s="148" t="s">
        <v>3328</v>
      </c>
      <c r="L620" s="144">
        <v>17</v>
      </c>
    </row>
    <row r="621" spans="2:12" ht="12.75" customHeight="1" x14ac:dyDescent="0.25">
      <c r="B621" s="184">
        <v>5</v>
      </c>
      <c r="C621" s="5"/>
      <c r="D621" s="1" t="s">
        <v>3543</v>
      </c>
      <c r="E621" s="1" t="s">
        <v>3544</v>
      </c>
      <c r="F621" s="145" t="s">
        <v>4504</v>
      </c>
      <c r="G621" s="5"/>
      <c r="H621" s="184">
        <v>7</v>
      </c>
      <c r="I621" s="1" t="s">
        <v>1955</v>
      </c>
      <c r="J621" s="1" t="s">
        <v>1956</v>
      </c>
      <c r="K621" s="193" t="s">
        <v>1600</v>
      </c>
      <c r="L621" s="144">
        <v>11</v>
      </c>
    </row>
    <row r="622" spans="2:12" ht="12.75" customHeight="1" x14ac:dyDescent="0.25">
      <c r="B622" s="184">
        <v>6</v>
      </c>
      <c r="C622" s="5"/>
      <c r="D622" s="1" t="s">
        <v>3532</v>
      </c>
      <c r="E622" s="1" t="s">
        <v>1151</v>
      </c>
      <c r="F622" s="147" t="s">
        <v>4870</v>
      </c>
      <c r="G622" s="5"/>
      <c r="H622" s="184">
        <v>8</v>
      </c>
      <c r="I622" s="1" t="s">
        <v>2375</v>
      </c>
      <c r="J622" s="1" t="s">
        <v>2376</v>
      </c>
      <c r="K622" s="148" t="s">
        <v>3338</v>
      </c>
      <c r="L622" s="144">
        <v>20</v>
      </c>
    </row>
    <row r="623" spans="2:12" ht="12.75" customHeight="1" x14ac:dyDescent="0.25">
      <c r="B623" s="184">
        <v>7</v>
      </c>
      <c r="C623" s="5"/>
      <c r="D623" s="1" t="s">
        <v>4356</v>
      </c>
      <c r="E623" s="1" t="s">
        <v>4357</v>
      </c>
      <c r="F623" s="145" t="s">
        <v>4869</v>
      </c>
      <c r="G623" s="5"/>
      <c r="H623" s="184">
        <v>9</v>
      </c>
      <c r="I623" s="5" t="s">
        <v>1352</v>
      </c>
      <c r="J623" s="5" t="s">
        <v>1487</v>
      </c>
      <c r="K623" s="193" t="s">
        <v>1489</v>
      </c>
      <c r="L623" s="144">
        <v>82</v>
      </c>
    </row>
    <row r="624" spans="2:12" ht="12.75" customHeight="1" x14ac:dyDescent="0.25">
      <c r="B624" s="184">
        <v>8</v>
      </c>
      <c r="C624" s="5"/>
      <c r="D624" s="1" t="s">
        <v>4360</v>
      </c>
      <c r="E624" s="1" t="s">
        <v>3410</v>
      </c>
      <c r="F624" s="147" t="s">
        <v>4359</v>
      </c>
      <c r="G624" s="5"/>
      <c r="H624" s="184">
        <v>10</v>
      </c>
      <c r="I624" s="5" t="s">
        <v>1273</v>
      </c>
      <c r="J624" s="5" t="s">
        <v>1274</v>
      </c>
      <c r="K624" s="148" t="s">
        <v>1490</v>
      </c>
      <c r="L624" s="144">
        <v>91</v>
      </c>
    </row>
    <row r="625" spans="2:12" ht="12.75" customHeight="1" x14ac:dyDescent="0.25">
      <c r="B625" s="184">
        <v>9</v>
      </c>
      <c r="C625" s="5"/>
      <c r="D625" s="1" t="s">
        <v>1437</v>
      </c>
      <c r="E625" s="1" t="s">
        <v>3178</v>
      </c>
      <c r="F625" s="147" t="s">
        <v>4359</v>
      </c>
      <c r="G625" s="5"/>
      <c r="H625" s="184"/>
      <c r="K625" s="193"/>
      <c r="L625" s="144"/>
    </row>
    <row r="626" spans="2:12" ht="12.75" customHeight="1" x14ac:dyDescent="0.25">
      <c r="B626" s="184">
        <v>10</v>
      </c>
      <c r="C626" s="5"/>
      <c r="D626" s="1" t="s">
        <v>3535</v>
      </c>
      <c r="E626" s="1" t="s">
        <v>3536</v>
      </c>
      <c r="F626" s="145" t="s">
        <v>4505</v>
      </c>
      <c r="G626" s="5"/>
      <c r="H626" s="184"/>
      <c r="K626" s="193"/>
      <c r="L626" s="144"/>
    </row>
    <row r="627" spans="2:12" ht="12.75" customHeight="1" thickBot="1" x14ac:dyDescent="0.3">
      <c r="B627" s="184"/>
      <c r="C627" s="5"/>
      <c r="F627" s="145"/>
      <c r="G627" s="5"/>
      <c r="H627" s="184"/>
      <c r="I627" s="5"/>
      <c r="J627" s="5"/>
      <c r="K627" s="193"/>
      <c r="L627" s="144"/>
    </row>
    <row r="628" spans="2:12" ht="14.25" customHeight="1" thickBot="1" x14ac:dyDescent="0.35">
      <c r="B628" s="184"/>
      <c r="C628" s="172" t="s">
        <v>1494</v>
      </c>
      <c r="D628" s="140"/>
      <c r="E628" s="5"/>
      <c r="F628" s="201"/>
      <c r="G628" s="5"/>
      <c r="H628" s="184"/>
      <c r="I628" s="139" t="s">
        <v>1494</v>
      </c>
      <c r="J628" s="4" t="s">
        <v>1084</v>
      </c>
      <c r="K628" s="5"/>
      <c r="L628" s="144">
        <f>L4</f>
        <v>25</v>
      </c>
    </row>
    <row r="629" spans="2:12" ht="16.5" customHeight="1" x14ac:dyDescent="0.3">
      <c r="B629" s="184"/>
      <c r="C629" s="4" t="s">
        <v>1046</v>
      </c>
      <c r="D629" s="3" t="s">
        <v>1497</v>
      </c>
      <c r="E629" s="3" t="s">
        <v>2883</v>
      </c>
      <c r="F629" s="215" t="s">
        <v>3446</v>
      </c>
      <c r="G629" s="216"/>
      <c r="H629" s="184">
        <v>1</v>
      </c>
      <c r="I629" s="1" t="s">
        <v>1497</v>
      </c>
      <c r="J629" s="1" t="s">
        <v>2883</v>
      </c>
      <c r="K629" s="148" t="s">
        <v>4738</v>
      </c>
      <c r="L629" s="144">
        <v>21</v>
      </c>
    </row>
    <row r="630" spans="2:12" ht="12.75" customHeight="1" x14ac:dyDescent="0.25">
      <c r="B630" s="184"/>
      <c r="C630" s="5"/>
      <c r="D630" s="5"/>
      <c r="E630" s="5"/>
      <c r="F630" s="155"/>
      <c r="G630" s="5"/>
      <c r="H630" s="184">
        <v>2</v>
      </c>
      <c r="I630" s="1" t="s">
        <v>2375</v>
      </c>
      <c r="J630" s="1" t="s">
        <v>2376</v>
      </c>
      <c r="K630" s="148" t="s">
        <v>4737</v>
      </c>
      <c r="L630" s="144">
        <v>20</v>
      </c>
    </row>
    <row r="631" spans="2:12" ht="15" customHeight="1" x14ac:dyDescent="0.25">
      <c r="B631" s="184">
        <v>1</v>
      </c>
      <c r="C631" s="5"/>
      <c r="D631" s="1" t="s">
        <v>4734</v>
      </c>
      <c r="E631" s="1" t="s">
        <v>1996</v>
      </c>
      <c r="F631" s="145" t="s">
        <v>4735</v>
      </c>
      <c r="G631" s="5"/>
      <c r="H631" s="184">
        <v>3</v>
      </c>
      <c r="I631" s="1" t="s">
        <v>4734</v>
      </c>
      <c r="J631" s="1" t="s">
        <v>1996</v>
      </c>
      <c r="K631" s="148" t="s">
        <v>4736</v>
      </c>
      <c r="L631" s="144">
        <v>25</v>
      </c>
    </row>
    <row r="632" spans="2:12" ht="13.5" customHeight="1" x14ac:dyDescent="0.25">
      <c r="B632" s="184"/>
      <c r="C632" s="5"/>
      <c r="F632" s="145"/>
      <c r="G632" s="5"/>
      <c r="H632" s="184">
        <v>4</v>
      </c>
      <c r="I632" s="5" t="s">
        <v>1228</v>
      </c>
      <c r="J632" s="5" t="s">
        <v>1493</v>
      </c>
      <c r="K632" s="193" t="s">
        <v>2699</v>
      </c>
      <c r="L632" s="144">
        <v>98</v>
      </c>
    </row>
    <row r="633" spans="2:12" ht="12.75" customHeight="1" x14ac:dyDescent="0.25">
      <c r="B633" s="184"/>
      <c r="C633" s="5"/>
      <c r="F633" s="145"/>
      <c r="G633" s="5"/>
      <c r="H633" s="184">
        <v>5</v>
      </c>
      <c r="I633" s="5" t="s">
        <v>1052</v>
      </c>
      <c r="J633" s="5" t="s">
        <v>1053</v>
      </c>
      <c r="K633" s="193" t="s">
        <v>2703</v>
      </c>
      <c r="L633" s="144">
        <v>99</v>
      </c>
    </row>
    <row r="634" spans="2:12" ht="12.75" customHeight="1" x14ac:dyDescent="0.25">
      <c r="B634" s="184"/>
      <c r="C634" s="5"/>
      <c r="F634" s="180"/>
      <c r="G634" s="5"/>
      <c r="H634" s="184">
        <v>6</v>
      </c>
      <c r="I634" s="5" t="s">
        <v>1123</v>
      </c>
      <c r="J634" s="5" t="s">
        <v>1124</v>
      </c>
      <c r="K634" s="193" t="s">
        <v>2705</v>
      </c>
      <c r="L634" s="144">
        <v>93</v>
      </c>
    </row>
    <row r="635" spans="2:12" ht="12.75" customHeight="1" x14ac:dyDescent="0.25">
      <c r="B635" s="184"/>
      <c r="C635" s="5"/>
      <c r="F635" s="145"/>
      <c r="G635" s="5"/>
      <c r="H635" s="184">
        <v>7</v>
      </c>
      <c r="I635" s="1" t="s">
        <v>1955</v>
      </c>
      <c r="J635" s="1" t="s">
        <v>1956</v>
      </c>
      <c r="K635" s="193" t="s">
        <v>2700</v>
      </c>
      <c r="L635" s="144">
        <v>11</v>
      </c>
    </row>
    <row r="636" spans="2:12" ht="12.75" customHeight="1" x14ac:dyDescent="0.25">
      <c r="B636" s="184"/>
      <c r="C636" s="5"/>
      <c r="F636" s="145"/>
      <c r="G636" s="5"/>
      <c r="H636" s="184">
        <v>8</v>
      </c>
      <c r="I636" s="1" t="s">
        <v>1973</v>
      </c>
      <c r="J636" s="1" t="s">
        <v>1974</v>
      </c>
      <c r="K636" s="193" t="s">
        <v>2701</v>
      </c>
      <c r="L636" s="144">
        <v>14</v>
      </c>
    </row>
    <row r="637" spans="2:12" ht="12.75" customHeight="1" x14ac:dyDescent="0.25">
      <c r="B637" s="184"/>
      <c r="C637" s="5"/>
      <c r="F637" s="145"/>
      <c r="G637" s="5"/>
      <c r="H637" s="184">
        <v>9</v>
      </c>
      <c r="I637" s="5" t="s">
        <v>1495</v>
      </c>
      <c r="J637" s="5" t="s">
        <v>1142</v>
      </c>
      <c r="K637" s="193" t="s">
        <v>2702</v>
      </c>
      <c r="L637" s="144">
        <v>95</v>
      </c>
    </row>
    <row r="638" spans="2:12" ht="12.75" customHeight="1" x14ac:dyDescent="0.25">
      <c r="B638" s="184"/>
      <c r="C638" s="4"/>
      <c r="F638" s="141"/>
      <c r="G638" s="5"/>
      <c r="H638" s="184">
        <v>10</v>
      </c>
      <c r="I638" s="5" t="s">
        <v>784</v>
      </c>
      <c r="J638" s="5" t="s">
        <v>1286</v>
      </c>
      <c r="K638" s="6" t="s">
        <v>2704</v>
      </c>
      <c r="L638" s="144">
        <v>7</v>
      </c>
    </row>
    <row r="639" spans="2:12" ht="12.75" customHeight="1" thickBot="1" x14ac:dyDescent="0.3">
      <c r="B639" s="186"/>
      <c r="C639" s="187"/>
      <c r="D639" s="187"/>
      <c r="E639" s="187"/>
      <c r="F639" s="197"/>
      <c r="G639" s="5"/>
      <c r="H639" s="186"/>
      <c r="I639" s="187"/>
      <c r="J639" s="187"/>
      <c r="K639" s="187"/>
      <c r="L639" s="159"/>
    </row>
    <row r="640" spans="2:12" ht="21.75" customHeight="1" x14ac:dyDescent="0.35">
      <c r="B640" s="5"/>
      <c r="C640" s="5"/>
      <c r="D640" s="5"/>
      <c r="E640" s="5"/>
      <c r="F640" s="217" t="s">
        <v>1483</v>
      </c>
      <c r="G640" s="217"/>
      <c r="H640" s="217"/>
      <c r="I640" s="217"/>
      <c r="J640" s="5"/>
      <c r="K640" s="5"/>
      <c r="L640" s="7"/>
    </row>
    <row r="641" spans="2:12" ht="12.75" customHeight="1" thickBot="1" x14ac:dyDescent="0.3"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7"/>
    </row>
    <row r="642" spans="2:12" ht="15" customHeight="1" thickBot="1" x14ac:dyDescent="0.35">
      <c r="B642" s="187"/>
      <c r="C642" s="187"/>
      <c r="D642" s="132">
        <f>D6</f>
        <v>2025</v>
      </c>
      <c r="E642" s="133"/>
      <c r="F642" s="187"/>
      <c r="G642" s="5"/>
      <c r="H642" s="187"/>
      <c r="I642" s="132" t="s">
        <v>1269</v>
      </c>
      <c r="J642" s="133"/>
      <c r="K642" s="187"/>
      <c r="L642" s="198"/>
    </row>
    <row r="643" spans="2:12" ht="15" customHeight="1" thickBot="1" x14ac:dyDescent="0.3">
      <c r="B643" s="184"/>
      <c r="C643" s="5"/>
      <c r="F643" s="141"/>
      <c r="G643" s="5"/>
      <c r="H643" s="184"/>
      <c r="I643" s="5"/>
      <c r="J643" s="5"/>
      <c r="K643" s="5"/>
      <c r="L643" s="144"/>
    </row>
    <row r="644" spans="2:12" ht="13.5" customHeight="1" thickBot="1" x14ac:dyDescent="0.35">
      <c r="B644" s="184"/>
      <c r="C644" s="172" t="s">
        <v>1502</v>
      </c>
      <c r="D644" s="140"/>
      <c r="E644" s="5"/>
      <c r="F644" s="145" t="s">
        <v>3203</v>
      </c>
      <c r="G644" s="5"/>
      <c r="H644" s="184"/>
      <c r="I644" s="139" t="s">
        <v>1502</v>
      </c>
      <c r="J644" s="4" t="s">
        <v>1503</v>
      </c>
      <c r="K644" s="193"/>
      <c r="L644" s="144">
        <f>L4</f>
        <v>25</v>
      </c>
    </row>
    <row r="645" spans="2:12" ht="12" customHeight="1" x14ac:dyDescent="0.3">
      <c r="B645" s="184"/>
      <c r="C645" s="4" t="s">
        <v>1046</v>
      </c>
      <c r="D645" s="3" t="s">
        <v>1497</v>
      </c>
      <c r="E645" s="3" t="s">
        <v>2883</v>
      </c>
      <c r="F645" s="174" t="s">
        <v>3457</v>
      </c>
      <c r="G645" s="5"/>
      <c r="H645" s="184">
        <v>1</v>
      </c>
      <c r="I645" s="1" t="s">
        <v>1497</v>
      </c>
      <c r="J645" s="1" t="s">
        <v>2883</v>
      </c>
      <c r="K645" s="148" t="s">
        <v>3594</v>
      </c>
      <c r="L645" s="144">
        <v>21</v>
      </c>
    </row>
    <row r="646" spans="2:12" ht="12.75" customHeight="1" x14ac:dyDescent="0.3">
      <c r="B646" s="184"/>
      <c r="C646" s="4"/>
      <c r="D646" s="3"/>
      <c r="E646" s="3"/>
      <c r="F646" s="174"/>
      <c r="G646" s="5"/>
      <c r="H646" s="184">
        <v>2</v>
      </c>
      <c r="I646" s="1" t="s">
        <v>2375</v>
      </c>
      <c r="J646" s="1" t="s">
        <v>2376</v>
      </c>
      <c r="K646" s="148" t="s">
        <v>3329</v>
      </c>
      <c r="L646" s="144">
        <v>20</v>
      </c>
    </row>
    <row r="647" spans="2:12" ht="12.75" customHeight="1" x14ac:dyDescent="0.25">
      <c r="B647" s="184">
        <v>1</v>
      </c>
      <c r="C647" s="5"/>
      <c r="D647" s="1" t="s">
        <v>2375</v>
      </c>
      <c r="E647" s="1" t="s">
        <v>3925</v>
      </c>
      <c r="F647" s="141" t="s">
        <v>4563</v>
      </c>
      <c r="G647" s="5"/>
      <c r="H647" s="184">
        <v>3</v>
      </c>
      <c r="I647" s="1" t="s">
        <v>2375</v>
      </c>
      <c r="J647" s="1" t="s">
        <v>3925</v>
      </c>
      <c r="K647" s="148" t="s">
        <v>4564</v>
      </c>
      <c r="L647" s="144">
        <v>25</v>
      </c>
    </row>
    <row r="648" spans="2:12" ht="12.75" customHeight="1" x14ac:dyDescent="0.25">
      <c r="B648" s="184"/>
      <c r="C648" s="5"/>
      <c r="F648" s="141"/>
      <c r="G648" s="5"/>
      <c r="H648" s="184">
        <v>4</v>
      </c>
      <c r="I648" s="1" t="s">
        <v>1121</v>
      </c>
      <c r="J648" s="1" t="s">
        <v>833</v>
      </c>
      <c r="K648" s="193" t="s">
        <v>2706</v>
      </c>
      <c r="L648" s="144">
        <v>15</v>
      </c>
    </row>
    <row r="649" spans="2:12" ht="12.75" customHeight="1" x14ac:dyDescent="0.25">
      <c r="B649" s="184"/>
      <c r="C649" s="5"/>
      <c r="F649" s="141"/>
      <c r="G649" s="5"/>
      <c r="H649" s="184">
        <v>5</v>
      </c>
      <c r="I649" s="1" t="s">
        <v>1955</v>
      </c>
      <c r="J649" s="1" t="s">
        <v>1956</v>
      </c>
      <c r="K649" s="193" t="s">
        <v>2707</v>
      </c>
      <c r="L649" s="144">
        <v>11</v>
      </c>
    </row>
    <row r="650" spans="2:12" ht="12.75" customHeight="1" x14ac:dyDescent="0.25">
      <c r="B650" s="184"/>
      <c r="C650" s="5"/>
      <c r="F650" s="141"/>
      <c r="G650" s="5"/>
      <c r="H650" s="184">
        <v>6</v>
      </c>
      <c r="I650" s="1" t="s">
        <v>1665</v>
      </c>
      <c r="J650" s="1" t="s">
        <v>1635</v>
      </c>
      <c r="K650" s="148" t="s">
        <v>3331</v>
      </c>
      <c r="L650" s="144">
        <v>17</v>
      </c>
    </row>
    <row r="651" spans="2:12" ht="12.75" customHeight="1" x14ac:dyDescent="0.25">
      <c r="B651" s="184"/>
      <c r="C651" s="5"/>
      <c r="F651" s="141"/>
      <c r="G651" s="5"/>
      <c r="H651" s="184">
        <v>7</v>
      </c>
      <c r="I651" s="1" t="s">
        <v>1665</v>
      </c>
      <c r="J651" s="1" t="s">
        <v>2253</v>
      </c>
      <c r="K651" s="193" t="s">
        <v>2708</v>
      </c>
      <c r="L651" s="144">
        <v>15</v>
      </c>
    </row>
    <row r="652" spans="2:12" ht="12.75" customHeight="1" x14ac:dyDescent="0.25">
      <c r="B652" s="184"/>
      <c r="C652" s="5"/>
      <c r="F652" s="141"/>
      <c r="G652" s="5"/>
      <c r="H652" s="184">
        <v>8</v>
      </c>
      <c r="I652" s="1" t="s">
        <v>2126</v>
      </c>
      <c r="J652" s="1" t="s">
        <v>3340</v>
      </c>
      <c r="K652" s="148" t="s">
        <v>3330</v>
      </c>
      <c r="L652" s="144">
        <v>18</v>
      </c>
    </row>
    <row r="653" spans="2:12" ht="12.75" customHeight="1" x14ac:dyDescent="0.25">
      <c r="B653" s="184"/>
      <c r="C653" s="5"/>
      <c r="F653" s="141"/>
      <c r="G653" s="5"/>
      <c r="H653" s="184">
        <v>9</v>
      </c>
      <c r="I653" s="1" t="s">
        <v>916</v>
      </c>
      <c r="J653" s="1" t="s">
        <v>1987</v>
      </c>
      <c r="K653" s="148" t="s">
        <v>3337</v>
      </c>
      <c r="L653" s="144">
        <v>18</v>
      </c>
    </row>
    <row r="654" spans="2:12" ht="12.75" customHeight="1" x14ac:dyDescent="0.25">
      <c r="B654" s="184"/>
      <c r="C654" s="5"/>
      <c r="F654" s="141"/>
      <c r="G654" s="5"/>
      <c r="H654" s="184">
        <v>10</v>
      </c>
      <c r="I654" s="1" t="s">
        <v>509</v>
      </c>
      <c r="J654" s="1" t="s">
        <v>726</v>
      </c>
      <c r="K654" s="193" t="s">
        <v>2709</v>
      </c>
      <c r="L654" s="144">
        <v>11</v>
      </c>
    </row>
    <row r="655" spans="2:12" ht="12.75" customHeight="1" thickBot="1" x14ac:dyDescent="0.3">
      <c r="B655" s="184"/>
      <c r="C655" s="5"/>
      <c r="F655" s="141"/>
      <c r="G655" s="5"/>
      <c r="H655" s="184"/>
      <c r="K655" s="148"/>
      <c r="L655" s="144"/>
    </row>
    <row r="656" spans="2:12" ht="15" customHeight="1" thickBot="1" x14ac:dyDescent="0.35">
      <c r="B656" s="184"/>
      <c r="C656" s="172" t="s">
        <v>1211</v>
      </c>
      <c r="D656" s="140"/>
      <c r="E656" s="3"/>
      <c r="F656" s="141" t="s">
        <v>3220</v>
      </c>
      <c r="G656" s="5"/>
      <c r="H656" s="184"/>
      <c r="I656" s="139" t="s">
        <v>1211</v>
      </c>
      <c r="J656" s="4" t="s">
        <v>1084</v>
      </c>
      <c r="K656" s="5"/>
      <c r="L656" s="144">
        <f>L4</f>
        <v>25</v>
      </c>
    </row>
    <row r="657" spans="2:12" ht="12" customHeight="1" x14ac:dyDescent="0.3">
      <c r="B657" s="184"/>
      <c r="C657" s="4" t="s">
        <v>1046</v>
      </c>
      <c r="D657" s="164" t="s">
        <v>2375</v>
      </c>
      <c r="E657" s="164" t="s">
        <v>2376</v>
      </c>
      <c r="F657" s="150" t="s">
        <v>3341</v>
      </c>
      <c r="G657" s="216"/>
      <c r="H657" s="184">
        <v>1</v>
      </c>
      <c r="I657" s="1" t="s">
        <v>2375</v>
      </c>
      <c r="J657" s="1" t="s">
        <v>2376</v>
      </c>
      <c r="K657" s="1" t="s">
        <v>3342</v>
      </c>
      <c r="L657" s="144">
        <v>20</v>
      </c>
    </row>
    <row r="658" spans="2:12" ht="12.75" customHeight="1" x14ac:dyDescent="0.25">
      <c r="B658" s="184"/>
      <c r="C658" s="5"/>
      <c r="D658" s="5"/>
      <c r="E658" s="5"/>
      <c r="F658" s="201"/>
      <c r="G658" s="5"/>
      <c r="H658" s="184">
        <v>2</v>
      </c>
      <c r="I658" s="1" t="s">
        <v>2375</v>
      </c>
      <c r="J658" s="1" t="s">
        <v>3925</v>
      </c>
      <c r="K658" s="1" t="s">
        <v>4694</v>
      </c>
      <c r="L658" s="144">
        <v>25</v>
      </c>
    </row>
    <row r="659" spans="2:12" ht="13.5" customHeight="1" x14ac:dyDescent="0.25">
      <c r="B659" s="184">
        <v>1</v>
      </c>
      <c r="C659" s="5"/>
      <c r="D659" s="1" t="s">
        <v>2375</v>
      </c>
      <c r="E659" s="1" t="s">
        <v>3925</v>
      </c>
      <c r="F659" s="141" t="s">
        <v>4693</v>
      </c>
      <c r="G659" s="5"/>
      <c r="H659" s="184">
        <v>3</v>
      </c>
      <c r="I659" s="1" t="s">
        <v>2292</v>
      </c>
      <c r="J659" s="1" t="s">
        <v>1106</v>
      </c>
      <c r="K659" s="200" t="s">
        <v>2859</v>
      </c>
      <c r="L659" s="144">
        <v>17</v>
      </c>
    </row>
    <row r="660" spans="2:12" ht="12.75" customHeight="1" x14ac:dyDescent="0.25">
      <c r="B660" s="184">
        <v>2</v>
      </c>
      <c r="C660" s="5"/>
      <c r="D660" s="1" t="s">
        <v>3543</v>
      </c>
      <c r="E660" s="1" t="s">
        <v>3544</v>
      </c>
      <c r="F660" s="141" t="s">
        <v>4506</v>
      </c>
      <c r="G660" s="5"/>
      <c r="H660" s="184">
        <v>4</v>
      </c>
      <c r="I660" s="1" t="s">
        <v>1497</v>
      </c>
      <c r="J660" s="1" t="s">
        <v>2883</v>
      </c>
      <c r="K660" s="1" t="s">
        <v>3422</v>
      </c>
      <c r="L660" s="144">
        <v>21</v>
      </c>
    </row>
    <row r="661" spans="2:12" ht="12.75" customHeight="1" x14ac:dyDescent="0.25">
      <c r="B661" s="184">
        <v>3</v>
      </c>
      <c r="C661" s="5"/>
      <c r="D661" s="1" t="s">
        <v>1865</v>
      </c>
      <c r="E661" s="1" t="s">
        <v>3542</v>
      </c>
      <c r="F661" s="141" t="s">
        <v>4913</v>
      </c>
      <c r="G661" s="5"/>
      <c r="H661" s="184">
        <v>5</v>
      </c>
      <c r="I661" s="5" t="s">
        <v>1086</v>
      </c>
      <c r="J661" s="5" t="s">
        <v>1058</v>
      </c>
      <c r="K661" s="5" t="s">
        <v>686</v>
      </c>
      <c r="L661" s="144">
        <v>2</v>
      </c>
    </row>
    <row r="662" spans="2:12" ht="12.75" customHeight="1" x14ac:dyDescent="0.25">
      <c r="B662" s="184">
        <v>4</v>
      </c>
      <c r="C662" s="5"/>
      <c r="D662" s="1" t="s">
        <v>3530</v>
      </c>
      <c r="E662" s="1" t="s">
        <v>3531</v>
      </c>
      <c r="F662" s="141" t="s">
        <v>4871</v>
      </c>
      <c r="G662" s="5"/>
      <c r="H662" s="184">
        <v>6</v>
      </c>
      <c r="I662" s="1" t="s">
        <v>3411</v>
      </c>
      <c r="J662" s="1" t="s">
        <v>3432</v>
      </c>
      <c r="K662" s="1" t="s">
        <v>3442</v>
      </c>
      <c r="L662" s="144">
        <v>21</v>
      </c>
    </row>
    <row r="663" spans="2:12" ht="12.75" customHeight="1" x14ac:dyDescent="0.25">
      <c r="B663" s="184">
        <v>5</v>
      </c>
      <c r="C663" s="5"/>
      <c r="D663" s="1" t="s">
        <v>4360</v>
      </c>
      <c r="E663" s="1" t="s">
        <v>3410</v>
      </c>
      <c r="F663" s="141" t="s">
        <v>4362</v>
      </c>
      <c r="G663" s="5"/>
      <c r="H663" s="184">
        <v>7</v>
      </c>
      <c r="I663" s="5" t="s">
        <v>1082</v>
      </c>
      <c r="J663" s="5" t="s">
        <v>1051</v>
      </c>
      <c r="K663" s="5" t="s">
        <v>94</v>
      </c>
      <c r="L663" s="144">
        <v>7</v>
      </c>
    </row>
    <row r="664" spans="2:12" ht="12.75" customHeight="1" x14ac:dyDescent="0.25">
      <c r="B664" s="184">
        <v>6</v>
      </c>
      <c r="C664" s="5"/>
      <c r="D664" s="1" t="s">
        <v>1437</v>
      </c>
      <c r="E664" s="1" t="s">
        <v>1996</v>
      </c>
      <c r="F664" s="141" t="s">
        <v>4361</v>
      </c>
      <c r="G664" s="5"/>
      <c r="H664" s="184">
        <v>8</v>
      </c>
      <c r="I664" s="1" t="s">
        <v>2375</v>
      </c>
      <c r="J664" s="1" t="s">
        <v>2376</v>
      </c>
      <c r="K664" s="1" t="s">
        <v>3292</v>
      </c>
      <c r="L664" s="144">
        <v>19</v>
      </c>
    </row>
    <row r="665" spans="2:12" ht="12.75" customHeight="1" x14ac:dyDescent="0.25">
      <c r="B665" s="184">
        <v>7</v>
      </c>
      <c r="C665" s="5"/>
      <c r="D665" s="1" t="s">
        <v>1437</v>
      </c>
      <c r="E665" s="1" t="s">
        <v>3178</v>
      </c>
      <c r="F665" s="141" t="s">
        <v>4872</v>
      </c>
      <c r="G665" s="5"/>
      <c r="H665" s="184">
        <v>9</v>
      </c>
      <c r="I665" s="193" t="s">
        <v>1504</v>
      </c>
      <c r="J665" s="193" t="s">
        <v>1081</v>
      </c>
      <c r="K665" s="5" t="s">
        <v>1505</v>
      </c>
      <c r="L665" s="144">
        <v>94</v>
      </c>
    </row>
    <row r="666" spans="2:12" ht="12.75" customHeight="1" x14ac:dyDescent="0.25">
      <c r="B666" s="184">
        <v>8</v>
      </c>
      <c r="C666" s="5"/>
      <c r="D666" s="1" t="s">
        <v>3532</v>
      </c>
      <c r="E666" s="1" t="s">
        <v>1151</v>
      </c>
      <c r="F666" s="141" t="s">
        <v>4874</v>
      </c>
      <c r="G666" s="5"/>
      <c r="H666" s="184">
        <v>10</v>
      </c>
      <c r="I666" s="1" t="s">
        <v>1450</v>
      </c>
      <c r="J666" s="1" t="s">
        <v>1295</v>
      </c>
      <c r="K666" s="1" t="s">
        <v>3750</v>
      </c>
      <c r="L666" s="144">
        <v>23</v>
      </c>
    </row>
    <row r="667" spans="2:12" ht="12.75" customHeight="1" x14ac:dyDescent="0.25">
      <c r="B667" s="184">
        <v>9</v>
      </c>
      <c r="C667" s="5"/>
      <c r="D667" s="1" t="s">
        <v>4356</v>
      </c>
      <c r="E667" s="1" t="s">
        <v>4357</v>
      </c>
      <c r="F667" s="141" t="s">
        <v>4873</v>
      </c>
      <c r="G667" s="5"/>
      <c r="H667" s="184"/>
      <c r="L667" s="144"/>
    </row>
    <row r="668" spans="2:12" ht="12.75" customHeight="1" x14ac:dyDescent="0.25">
      <c r="B668" s="184">
        <v>10</v>
      </c>
      <c r="C668" s="5"/>
      <c r="D668" s="1" t="s">
        <v>3535</v>
      </c>
      <c r="E668" s="1" t="s">
        <v>3536</v>
      </c>
      <c r="F668" s="141" t="s">
        <v>4875</v>
      </c>
      <c r="G668" s="5"/>
      <c r="H668" s="184"/>
      <c r="L668" s="144"/>
    </row>
    <row r="669" spans="2:12" ht="12.75" customHeight="1" thickBot="1" x14ac:dyDescent="0.3">
      <c r="B669" s="184"/>
      <c r="C669" s="5"/>
      <c r="F669" s="141"/>
      <c r="G669" s="5"/>
      <c r="H669" s="184"/>
      <c r="L669" s="144"/>
    </row>
    <row r="670" spans="2:12" ht="15" customHeight="1" thickBot="1" x14ac:dyDescent="0.35">
      <c r="B670" s="184"/>
      <c r="C670" s="172" t="s">
        <v>1507</v>
      </c>
      <c r="D670" s="140"/>
      <c r="E670" s="5"/>
      <c r="F670" s="141" t="s">
        <v>3211</v>
      </c>
      <c r="G670" s="5"/>
      <c r="H670" s="184"/>
      <c r="I670" s="139" t="s">
        <v>1507</v>
      </c>
      <c r="J670" s="5"/>
      <c r="K670" s="5"/>
      <c r="L670" s="144">
        <f>L4</f>
        <v>25</v>
      </c>
    </row>
    <row r="671" spans="2:12" ht="15" customHeight="1" x14ac:dyDescent="0.3">
      <c r="B671" s="184"/>
      <c r="C671" s="4" t="s">
        <v>1046</v>
      </c>
      <c r="D671" s="3" t="s">
        <v>1437</v>
      </c>
      <c r="E671" s="3" t="s">
        <v>1996</v>
      </c>
      <c r="F671" s="174" t="s">
        <v>4794</v>
      </c>
      <c r="G671" s="216"/>
      <c r="H671" s="184">
        <v>1</v>
      </c>
      <c r="I671" s="1" t="s">
        <v>1437</v>
      </c>
      <c r="J671" s="1" t="s">
        <v>1996</v>
      </c>
      <c r="K671" s="148" t="s">
        <v>4794</v>
      </c>
      <c r="L671" s="144">
        <v>25</v>
      </c>
    </row>
    <row r="672" spans="2:12" ht="13.5" customHeight="1" x14ac:dyDescent="0.25">
      <c r="B672" s="184"/>
      <c r="C672" s="5"/>
      <c r="D672" s="5"/>
      <c r="E672" s="5"/>
      <c r="F672" s="155"/>
      <c r="G672" s="5"/>
      <c r="H672" s="184">
        <v>2</v>
      </c>
      <c r="I672" s="5" t="s">
        <v>1054</v>
      </c>
      <c r="J672" s="5" t="s">
        <v>726</v>
      </c>
      <c r="K672" s="193" t="s">
        <v>2710</v>
      </c>
      <c r="L672" s="144">
        <v>7</v>
      </c>
    </row>
    <row r="673" spans="2:12" ht="12.75" customHeight="1" x14ac:dyDescent="0.25">
      <c r="B673" s="184">
        <v>1</v>
      </c>
      <c r="C673" s="5"/>
      <c r="D673" s="1" t="s">
        <v>1437</v>
      </c>
      <c r="E673" s="1" t="s">
        <v>1996</v>
      </c>
      <c r="F673" s="147" t="s">
        <v>4794</v>
      </c>
      <c r="G673" s="5"/>
      <c r="H673" s="184">
        <v>3</v>
      </c>
      <c r="I673" s="1" t="s">
        <v>2292</v>
      </c>
      <c r="J673" s="1" t="s">
        <v>1106</v>
      </c>
      <c r="K673" s="193" t="s">
        <v>3352</v>
      </c>
      <c r="L673" s="144">
        <v>17</v>
      </c>
    </row>
    <row r="674" spans="2:12" ht="12.75" customHeight="1" x14ac:dyDescent="0.25">
      <c r="B674" s="184">
        <v>2</v>
      </c>
      <c r="C674" s="5"/>
      <c r="D674" s="1" t="s">
        <v>1437</v>
      </c>
      <c r="E674" s="1" t="s">
        <v>3178</v>
      </c>
      <c r="F674" s="145" t="s">
        <v>4507</v>
      </c>
      <c r="G674" s="5"/>
      <c r="H674" s="184">
        <v>4</v>
      </c>
      <c r="I674" s="1" t="s">
        <v>1276</v>
      </c>
      <c r="J674" s="1" t="s">
        <v>1277</v>
      </c>
      <c r="K674" s="148" t="s">
        <v>2712</v>
      </c>
      <c r="L674" s="144">
        <v>89</v>
      </c>
    </row>
    <row r="675" spans="2:12" ht="12.75" customHeight="1" x14ac:dyDescent="0.25">
      <c r="B675" s="184">
        <v>3</v>
      </c>
      <c r="C675" s="5"/>
      <c r="D675" s="1" t="s">
        <v>1865</v>
      </c>
      <c r="E675" s="1" t="s">
        <v>3542</v>
      </c>
      <c r="F675" s="145" t="s">
        <v>4505</v>
      </c>
      <c r="G675" s="5"/>
      <c r="H675" s="184">
        <v>5</v>
      </c>
      <c r="I675" s="1" t="s">
        <v>1279</v>
      </c>
      <c r="J675" s="1" t="s">
        <v>1051</v>
      </c>
      <c r="K675" s="148" t="s">
        <v>2713</v>
      </c>
      <c r="L675" s="144">
        <v>88</v>
      </c>
    </row>
    <row r="676" spans="2:12" ht="12.75" customHeight="1" x14ac:dyDescent="0.25">
      <c r="B676" s="184">
        <v>4</v>
      </c>
      <c r="C676" s="5"/>
      <c r="D676" s="1" t="s">
        <v>3535</v>
      </c>
      <c r="E676" s="1" t="s">
        <v>3536</v>
      </c>
      <c r="F676" s="147" t="s">
        <v>4796</v>
      </c>
      <c r="G676" s="5"/>
      <c r="H676" s="184">
        <v>6</v>
      </c>
      <c r="I676" s="1" t="s">
        <v>1121</v>
      </c>
      <c r="J676" s="1" t="s">
        <v>833</v>
      </c>
      <c r="K676" s="148" t="s">
        <v>2711</v>
      </c>
      <c r="L676" s="144">
        <v>15</v>
      </c>
    </row>
    <row r="677" spans="2:12" ht="12.75" customHeight="1" x14ac:dyDescent="0.25">
      <c r="B677" s="184"/>
      <c r="C677" s="5"/>
      <c r="F677" s="145"/>
      <c r="G677" s="5"/>
      <c r="H677" s="184">
        <v>7</v>
      </c>
      <c r="I677" s="1" t="s">
        <v>2181</v>
      </c>
      <c r="J677" s="1" t="s">
        <v>1301</v>
      </c>
      <c r="K677" s="193" t="s">
        <v>2714</v>
      </c>
      <c r="L677" s="144">
        <v>16</v>
      </c>
    </row>
    <row r="678" spans="2:12" ht="12.75" customHeight="1" x14ac:dyDescent="0.25">
      <c r="B678" s="184"/>
      <c r="C678" s="5"/>
      <c r="F678" s="147"/>
      <c r="G678" s="5"/>
      <c r="H678" s="184">
        <v>8</v>
      </c>
      <c r="I678" s="5" t="s">
        <v>1210</v>
      </c>
      <c r="J678" s="5" t="s">
        <v>1335</v>
      </c>
      <c r="K678" s="193" t="s">
        <v>2715</v>
      </c>
      <c r="L678" s="144">
        <v>0</v>
      </c>
    </row>
    <row r="679" spans="2:12" ht="12.75" customHeight="1" x14ac:dyDescent="0.25">
      <c r="B679" s="184"/>
      <c r="C679" s="5"/>
      <c r="F679" s="145"/>
      <c r="G679" s="5"/>
      <c r="H679" s="184">
        <v>9</v>
      </c>
      <c r="I679" s="5" t="s">
        <v>1052</v>
      </c>
      <c r="J679" s="5" t="s">
        <v>1053</v>
      </c>
      <c r="K679" s="193" t="s">
        <v>2716</v>
      </c>
      <c r="L679" s="144">
        <v>99</v>
      </c>
    </row>
    <row r="680" spans="2:12" ht="12.75" customHeight="1" x14ac:dyDescent="0.25">
      <c r="B680" s="184"/>
      <c r="C680" s="5"/>
      <c r="F680" s="147"/>
      <c r="G680" s="5"/>
      <c r="H680" s="184">
        <v>10</v>
      </c>
      <c r="I680" s="1" t="s">
        <v>1865</v>
      </c>
      <c r="J680" s="1" t="s">
        <v>3542</v>
      </c>
      <c r="K680" s="6" t="s">
        <v>4795</v>
      </c>
      <c r="L680" s="144">
        <v>25</v>
      </c>
    </row>
    <row r="681" spans="2:12" ht="12" customHeight="1" thickBot="1" x14ac:dyDescent="0.3">
      <c r="B681" s="184"/>
      <c r="C681" s="5"/>
      <c r="F681" s="145"/>
      <c r="G681" s="5"/>
      <c r="H681" s="184"/>
      <c r="K681" s="148"/>
      <c r="L681" s="144"/>
    </row>
    <row r="682" spans="2:12" ht="15.75" customHeight="1" thickBot="1" x14ac:dyDescent="0.35">
      <c r="B682" s="184"/>
      <c r="C682" s="172" t="s">
        <v>2105</v>
      </c>
      <c r="D682" s="140"/>
      <c r="E682" s="5"/>
      <c r="F682" s="141"/>
      <c r="G682" s="5"/>
      <c r="H682" s="184"/>
      <c r="I682" s="139" t="s">
        <v>2105</v>
      </c>
      <c r="J682" s="5"/>
      <c r="K682" s="5"/>
      <c r="L682" s="144">
        <f>L4</f>
        <v>25</v>
      </c>
    </row>
    <row r="683" spans="2:12" ht="16.5" customHeight="1" x14ac:dyDescent="0.3">
      <c r="B683" s="184"/>
      <c r="C683" s="4" t="s">
        <v>1046</v>
      </c>
      <c r="D683" s="3" t="s">
        <v>1497</v>
      </c>
      <c r="E683" s="3" t="s">
        <v>2883</v>
      </c>
      <c r="F683" s="174" t="s">
        <v>3458</v>
      </c>
      <c r="G683" s="216"/>
      <c r="H683" s="184">
        <v>1</v>
      </c>
      <c r="I683" s="1" t="s">
        <v>1497</v>
      </c>
      <c r="J683" s="1" t="s">
        <v>2883</v>
      </c>
      <c r="K683" s="6" t="s">
        <v>3466</v>
      </c>
      <c r="L683" s="144">
        <v>21</v>
      </c>
    </row>
    <row r="684" spans="2:12" ht="12.75" customHeight="1" x14ac:dyDescent="0.25">
      <c r="B684" s="184"/>
      <c r="C684" s="5"/>
      <c r="D684" s="5"/>
      <c r="E684" s="5"/>
      <c r="F684" s="155"/>
      <c r="G684" s="5"/>
      <c r="H684" s="184">
        <v>2</v>
      </c>
      <c r="I684" s="1" t="s">
        <v>2126</v>
      </c>
      <c r="J684" s="1" t="s">
        <v>1281</v>
      </c>
      <c r="K684" s="148" t="s">
        <v>3259</v>
      </c>
      <c r="L684" s="144">
        <v>18</v>
      </c>
    </row>
    <row r="685" spans="2:12" ht="15" customHeight="1" x14ac:dyDescent="0.25">
      <c r="B685" s="184">
        <v>1</v>
      </c>
      <c r="C685" s="5"/>
      <c r="D685" s="1" t="s">
        <v>3530</v>
      </c>
      <c r="E685" s="1" t="s">
        <v>3531</v>
      </c>
      <c r="F685" s="147" t="s">
        <v>4562</v>
      </c>
      <c r="G685" s="5"/>
      <c r="H685" s="184">
        <v>3</v>
      </c>
      <c r="I685" s="1" t="s">
        <v>3175</v>
      </c>
      <c r="J685" s="1" t="s">
        <v>1635</v>
      </c>
      <c r="K685" s="148" t="s">
        <v>1857</v>
      </c>
      <c r="L685" s="144">
        <v>19</v>
      </c>
    </row>
    <row r="686" spans="2:12" ht="13.5" customHeight="1" x14ac:dyDescent="0.25">
      <c r="B686" s="184"/>
      <c r="C686" s="5"/>
      <c r="F686" s="147"/>
      <c r="G686" s="5"/>
      <c r="H686" s="184">
        <v>4</v>
      </c>
      <c r="I686" s="1" t="s">
        <v>1973</v>
      </c>
      <c r="J686" s="1" t="s">
        <v>1974</v>
      </c>
      <c r="K686" s="193" t="s">
        <v>2717</v>
      </c>
      <c r="L686" s="144">
        <v>14</v>
      </c>
    </row>
    <row r="687" spans="2:12" ht="12.75" customHeight="1" x14ac:dyDescent="0.25">
      <c r="B687" s="184"/>
      <c r="C687" s="5"/>
      <c r="F687" s="147"/>
      <c r="G687" s="5"/>
      <c r="H687" s="184">
        <v>5</v>
      </c>
      <c r="I687" s="1" t="s">
        <v>3140</v>
      </c>
      <c r="J687" s="1" t="s">
        <v>3141</v>
      </c>
      <c r="K687" s="193" t="s">
        <v>3353</v>
      </c>
      <c r="L687" s="144">
        <v>20</v>
      </c>
    </row>
    <row r="688" spans="2:12" ht="12.75" customHeight="1" x14ac:dyDescent="0.25">
      <c r="B688" s="184"/>
      <c r="C688" s="5"/>
      <c r="F688" s="145"/>
      <c r="G688" s="5"/>
      <c r="H688" s="184">
        <v>6</v>
      </c>
      <c r="I688" s="1" t="s">
        <v>916</v>
      </c>
      <c r="J688" s="1" t="s">
        <v>1987</v>
      </c>
      <c r="K688" s="148" t="s">
        <v>2728</v>
      </c>
      <c r="L688" s="144">
        <v>18</v>
      </c>
    </row>
    <row r="689" spans="2:12" ht="12.75" customHeight="1" x14ac:dyDescent="0.25">
      <c r="B689" s="184"/>
      <c r="C689" s="5"/>
      <c r="F689" s="147"/>
      <c r="G689" s="5"/>
      <c r="H689" s="184">
        <v>7</v>
      </c>
      <c r="I689" s="1" t="s">
        <v>2126</v>
      </c>
      <c r="J689" s="1" t="s">
        <v>1281</v>
      </c>
      <c r="K689" s="6" t="s">
        <v>3648</v>
      </c>
      <c r="L689" s="144">
        <v>17</v>
      </c>
    </row>
    <row r="690" spans="2:12" ht="12.75" customHeight="1" x14ac:dyDescent="0.25">
      <c r="B690" s="184"/>
      <c r="C690" s="5"/>
      <c r="F690" s="147"/>
      <c r="G690" s="5"/>
      <c r="H690" s="184">
        <v>8</v>
      </c>
      <c r="I690" s="1" t="s">
        <v>2223</v>
      </c>
      <c r="J690" s="1" t="s">
        <v>2224</v>
      </c>
      <c r="K690" s="193" t="s">
        <v>2718</v>
      </c>
      <c r="L690" s="144">
        <v>14</v>
      </c>
    </row>
    <row r="691" spans="2:12" ht="12.75" customHeight="1" x14ac:dyDescent="0.25">
      <c r="B691" s="184"/>
      <c r="C691" s="5"/>
      <c r="F691" s="147"/>
      <c r="G691" s="5"/>
      <c r="H691" s="184">
        <v>9</v>
      </c>
      <c r="I691" s="1" t="s">
        <v>2385</v>
      </c>
      <c r="J691" s="1" t="s">
        <v>332</v>
      </c>
      <c r="K691" s="194" t="s">
        <v>2719</v>
      </c>
      <c r="L691" s="144">
        <v>16</v>
      </c>
    </row>
    <row r="692" spans="2:12" ht="12.75" customHeight="1" x14ac:dyDescent="0.25">
      <c r="B692" s="184"/>
      <c r="C692" s="5"/>
      <c r="F692" s="147"/>
      <c r="G692" s="5"/>
      <c r="H692" s="184">
        <v>10</v>
      </c>
      <c r="I692" s="1" t="s">
        <v>2143</v>
      </c>
      <c r="J692" s="1" t="s">
        <v>2144</v>
      </c>
      <c r="K692" s="194" t="s">
        <v>2720</v>
      </c>
      <c r="L692" s="144">
        <v>15</v>
      </c>
    </row>
    <row r="693" spans="2:12" ht="12.75" customHeight="1" thickBot="1" x14ac:dyDescent="0.3">
      <c r="B693" s="186"/>
      <c r="C693" s="187"/>
      <c r="D693" s="187"/>
      <c r="E693" s="187"/>
      <c r="F693" s="158"/>
      <c r="G693" s="5"/>
      <c r="H693" s="186"/>
      <c r="I693" s="187"/>
      <c r="J693" s="187"/>
      <c r="K693" s="187"/>
      <c r="L693" s="178"/>
    </row>
    <row r="694" spans="2:12" ht="21.75" customHeight="1" x14ac:dyDescent="0.35">
      <c r="B694" s="5"/>
      <c r="C694" s="5"/>
      <c r="D694" s="5"/>
      <c r="E694" s="5"/>
      <c r="F694" s="217" t="s">
        <v>1483</v>
      </c>
      <c r="G694" s="217"/>
      <c r="H694" s="217"/>
      <c r="I694" s="217"/>
      <c r="J694" s="5"/>
      <c r="K694" s="5"/>
      <c r="L694" s="7"/>
    </row>
    <row r="695" spans="2:12" ht="12.75" customHeight="1" thickBot="1" x14ac:dyDescent="0.3"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7"/>
    </row>
    <row r="696" spans="2:12" ht="15" customHeight="1" thickBot="1" x14ac:dyDescent="0.35">
      <c r="B696" s="5"/>
      <c r="C696" s="5"/>
      <c r="D696" s="132">
        <f>D$6</f>
        <v>2025</v>
      </c>
      <c r="E696" s="133"/>
      <c r="F696" s="5"/>
      <c r="G696" s="5"/>
      <c r="H696" s="5"/>
      <c r="I696" s="132" t="s">
        <v>1269</v>
      </c>
      <c r="J696" s="133"/>
      <c r="K696" s="5"/>
      <c r="L696" s="198"/>
    </row>
    <row r="697" spans="2:12" ht="15" customHeight="1" thickBot="1" x14ac:dyDescent="0.3">
      <c r="B697" s="189"/>
      <c r="C697" s="190"/>
      <c r="D697" s="190"/>
      <c r="E697" s="190"/>
      <c r="F697" s="191"/>
      <c r="G697" s="5"/>
      <c r="H697" s="189"/>
      <c r="I697" s="190"/>
      <c r="J697" s="190"/>
      <c r="K697" s="190"/>
      <c r="L697" s="192"/>
    </row>
    <row r="698" spans="2:12" ht="13.5" customHeight="1" thickBot="1" x14ac:dyDescent="0.35">
      <c r="B698" s="184"/>
      <c r="C698" s="172" t="s">
        <v>1099</v>
      </c>
      <c r="D698" s="140"/>
      <c r="E698" s="5"/>
      <c r="F698" s="141" t="s">
        <v>1521</v>
      </c>
      <c r="G698" s="5"/>
      <c r="H698" s="184"/>
      <c r="I698" s="139" t="s">
        <v>1099</v>
      </c>
      <c r="J698" s="5"/>
      <c r="K698" s="5"/>
      <c r="L698" s="144">
        <f>L4</f>
        <v>25</v>
      </c>
    </row>
    <row r="699" spans="2:12" ht="12" customHeight="1" x14ac:dyDescent="0.3">
      <c r="B699" s="184"/>
      <c r="C699" s="4" t="s">
        <v>1046</v>
      </c>
      <c r="D699" s="3" t="s">
        <v>2292</v>
      </c>
      <c r="E699" s="3" t="s">
        <v>1106</v>
      </c>
      <c r="F699" s="150" t="s">
        <v>1703</v>
      </c>
      <c r="G699" s="216"/>
      <c r="H699" s="184">
        <v>1</v>
      </c>
      <c r="I699" s="1" t="s">
        <v>2292</v>
      </c>
      <c r="J699" s="1" t="s">
        <v>1106</v>
      </c>
      <c r="K699" s="1" t="s">
        <v>1703</v>
      </c>
      <c r="L699" s="144">
        <v>17</v>
      </c>
    </row>
    <row r="700" spans="2:12" ht="12.75" customHeight="1" x14ac:dyDescent="0.25">
      <c r="B700" s="184"/>
      <c r="C700" s="5"/>
      <c r="D700" s="5"/>
      <c r="E700" s="5"/>
      <c r="F700" s="201"/>
      <c r="G700" s="5"/>
      <c r="H700" s="184">
        <v>2</v>
      </c>
      <c r="I700" s="5" t="s">
        <v>1210</v>
      </c>
      <c r="J700" s="1" t="s">
        <v>1335</v>
      </c>
      <c r="K700" s="5" t="s">
        <v>1519</v>
      </c>
      <c r="L700" s="144">
        <v>0</v>
      </c>
    </row>
    <row r="701" spans="2:12" ht="12.75" customHeight="1" x14ac:dyDescent="0.25">
      <c r="B701" s="184">
        <v>1</v>
      </c>
      <c r="C701" s="5"/>
      <c r="D701" s="1" t="s">
        <v>3530</v>
      </c>
      <c r="E701" s="1" t="s">
        <v>3531</v>
      </c>
      <c r="F701" s="141" t="s">
        <v>4236</v>
      </c>
      <c r="G701" s="5"/>
      <c r="H701" s="184">
        <v>3</v>
      </c>
      <c r="I701" s="5" t="s">
        <v>1054</v>
      </c>
      <c r="J701" s="5" t="s">
        <v>726</v>
      </c>
      <c r="K701" s="5" t="s">
        <v>865</v>
      </c>
      <c r="L701" s="144">
        <v>7</v>
      </c>
    </row>
    <row r="702" spans="2:12" ht="12.75" customHeight="1" x14ac:dyDescent="0.25">
      <c r="B702" s="184">
        <v>2</v>
      </c>
      <c r="C702" s="5"/>
      <c r="D702" s="1" t="s">
        <v>1437</v>
      </c>
      <c r="E702" s="1" t="s">
        <v>1996</v>
      </c>
      <c r="F702" s="141" t="s">
        <v>1808</v>
      </c>
      <c r="G702" s="5"/>
      <c r="H702" s="184">
        <v>4</v>
      </c>
      <c r="I702" s="5" t="s">
        <v>1123</v>
      </c>
      <c r="J702" s="5" t="s">
        <v>1124</v>
      </c>
      <c r="K702" s="5" t="s">
        <v>1520</v>
      </c>
      <c r="L702" s="144">
        <v>93</v>
      </c>
    </row>
    <row r="703" spans="2:12" ht="12.75" customHeight="1" x14ac:dyDescent="0.25">
      <c r="B703" s="184">
        <v>3</v>
      </c>
      <c r="C703" s="5"/>
      <c r="D703" s="1" t="s">
        <v>1865</v>
      </c>
      <c r="E703" s="1" t="s">
        <v>3542</v>
      </c>
      <c r="F703" s="141" t="s">
        <v>1607</v>
      </c>
      <c r="G703" s="5"/>
      <c r="H703" s="184">
        <v>4</v>
      </c>
      <c r="I703" s="5" t="s">
        <v>1276</v>
      </c>
      <c r="J703" s="5" t="s">
        <v>1277</v>
      </c>
      <c r="K703" s="5" t="s">
        <v>1521</v>
      </c>
      <c r="L703" s="144">
        <v>89</v>
      </c>
    </row>
    <row r="704" spans="2:12" ht="12.75" customHeight="1" x14ac:dyDescent="0.25">
      <c r="B704" s="184">
        <v>4</v>
      </c>
      <c r="C704" s="5"/>
      <c r="D704" s="1" t="s">
        <v>4356</v>
      </c>
      <c r="F704" s="141" t="s">
        <v>4876</v>
      </c>
      <c r="G704" s="5"/>
      <c r="H704" s="184">
        <v>4</v>
      </c>
      <c r="I704" s="5" t="s">
        <v>1302</v>
      </c>
      <c r="J704" s="5" t="s">
        <v>1136</v>
      </c>
      <c r="K704" s="5" t="s">
        <v>1521</v>
      </c>
      <c r="L704" s="144">
        <v>96</v>
      </c>
    </row>
    <row r="705" spans="2:12" ht="12.75" customHeight="1" x14ac:dyDescent="0.25">
      <c r="B705" s="184">
        <v>5</v>
      </c>
      <c r="C705" s="5"/>
      <c r="D705" s="1" t="s">
        <v>1437</v>
      </c>
      <c r="E705" s="1" t="s">
        <v>3178</v>
      </c>
      <c r="F705" s="141" t="s">
        <v>4236</v>
      </c>
      <c r="G705" s="5"/>
      <c r="H705" s="184">
        <v>4</v>
      </c>
      <c r="I705" s="5" t="s">
        <v>1056</v>
      </c>
      <c r="J705" s="5" t="s">
        <v>1057</v>
      </c>
      <c r="K705" s="5" t="s">
        <v>1521</v>
      </c>
      <c r="L705" s="144">
        <v>0</v>
      </c>
    </row>
    <row r="706" spans="2:12" ht="12.75" customHeight="1" x14ac:dyDescent="0.25">
      <c r="B706" s="184">
        <v>6</v>
      </c>
      <c r="C706" s="5"/>
      <c r="D706" s="1" t="s">
        <v>3532</v>
      </c>
      <c r="E706" s="1" t="s">
        <v>1151</v>
      </c>
      <c r="F706" s="141" t="s">
        <v>4877</v>
      </c>
      <c r="G706" s="5"/>
      <c r="H706" s="184">
        <v>8</v>
      </c>
      <c r="I706" s="1" t="s">
        <v>1497</v>
      </c>
      <c r="J706" s="1" t="s">
        <v>2883</v>
      </c>
      <c r="K706" s="1" t="s">
        <v>1521</v>
      </c>
      <c r="L706" s="144">
        <v>21</v>
      </c>
    </row>
    <row r="707" spans="2:12" ht="12.75" customHeight="1" x14ac:dyDescent="0.25">
      <c r="B707" s="184">
        <v>7</v>
      </c>
      <c r="C707" s="5"/>
      <c r="D707" s="1" t="s">
        <v>3535</v>
      </c>
      <c r="E707" s="1" t="s">
        <v>3536</v>
      </c>
      <c r="F707" s="141" t="s">
        <v>4878</v>
      </c>
      <c r="G707" s="5"/>
      <c r="H707" s="184">
        <v>9</v>
      </c>
      <c r="I707" s="5" t="s">
        <v>784</v>
      </c>
      <c r="J707" s="5" t="s">
        <v>1286</v>
      </c>
      <c r="K707" s="5" t="s">
        <v>1303</v>
      </c>
      <c r="L707" s="144">
        <v>7</v>
      </c>
    </row>
    <row r="708" spans="2:12" ht="12.75" customHeight="1" x14ac:dyDescent="0.25">
      <c r="B708" s="184"/>
      <c r="C708" s="5"/>
      <c r="F708" s="141"/>
      <c r="G708" s="5"/>
      <c r="H708" s="184">
        <v>9</v>
      </c>
      <c r="I708" s="1" t="s">
        <v>3170</v>
      </c>
      <c r="J708" s="1" t="s">
        <v>726</v>
      </c>
      <c r="K708" s="1" t="s">
        <v>1303</v>
      </c>
      <c r="L708" s="144">
        <v>23</v>
      </c>
    </row>
    <row r="709" spans="2:12" ht="12.75" customHeight="1" thickBot="1" x14ac:dyDescent="0.3">
      <c r="B709" s="184"/>
      <c r="C709" s="5"/>
      <c r="F709" s="141"/>
      <c r="G709" s="5"/>
      <c r="H709" s="184"/>
      <c r="L709" s="144"/>
    </row>
    <row r="710" spans="2:12" ht="15" customHeight="1" thickBot="1" x14ac:dyDescent="0.35">
      <c r="B710" s="184"/>
      <c r="C710" s="172" t="s">
        <v>1127</v>
      </c>
      <c r="D710" s="140"/>
      <c r="E710" s="5"/>
      <c r="F710" s="141" t="s">
        <v>3221</v>
      </c>
      <c r="G710" s="5"/>
      <c r="H710" s="184"/>
      <c r="I710" s="139" t="s">
        <v>1127</v>
      </c>
      <c r="J710" s="5"/>
      <c r="K710" s="5"/>
      <c r="L710" s="144">
        <f>L4</f>
        <v>25</v>
      </c>
    </row>
    <row r="711" spans="2:12" ht="13.5" customHeight="1" x14ac:dyDescent="0.3">
      <c r="B711" s="184"/>
      <c r="C711" s="4" t="s">
        <v>1046</v>
      </c>
      <c r="D711" s="3" t="s">
        <v>3450</v>
      </c>
      <c r="E711" s="3" t="s">
        <v>2883</v>
      </c>
      <c r="F711" s="150" t="s">
        <v>3449</v>
      </c>
      <c r="G711" s="216"/>
      <c r="H711" s="184">
        <v>1</v>
      </c>
      <c r="I711" s="1" t="s">
        <v>1497</v>
      </c>
      <c r="J711" s="1" t="s">
        <v>2883</v>
      </c>
      <c r="K711" s="1" t="s">
        <v>3449</v>
      </c>
      <c r="L711" s="144">
        <v>21</v>
      </c>
    </row>
    <row r="712" spans="2:12" ht="13.5" customHeight="1" x14ac:dyDescent="0.25">
      <c r="B712" s="184"/>
      <c r="C712" s="5"/>
      <c r="D712" s="5"/>
      <c r="E712" s="5"/>
      <c r="F712" s="201"/>
      <c r="G712" s="5"/>
      <c r="H712" s="184">
        <v>2</v>
      </c>
      <c r="I712" s="1" t="s">
        <v>2292</v>
      </c>
      <c r="J712" s="1" t="s">
        <v>1106</v>
      </c>
      <c r="K712" s="1" t="s">
        <v>80</v>
      </c>
      <c r="L712" s="144">
        <v>17</v>
      </c>
    </row>
    <row r="713" spans="2:12" ht="12.75" customHeight="1" x14ac:dyDescent="0.25">
      <c r="B713" s="184">
        <v>1</v>
      </c>
      <c r="C713" s="5"/>
      <c r="D713" s="1" t="s">
        <v>1437</v>
      </c>
      <c r="E713" s="1" t="s">
        <v>1996</v>
      </c>
      <c r="F713" s="141" t="s">
        <v>4739</v>
      </c>
      <c r="G713" s="5"/>
      <c r="H713" s="184">
        <v>3</v>
      </c>
      <c r="I713" s="5" t="s">
        <v>1276</v>
      </c>
      <c r="J713" s="5" t="s">
        <v>1277</v>
      </c>
      <c r="K713" s="5" t="s">
        <v>1526</v>
      </c>
      <c r="L713" s="144">
        <v>89</v>
      </c>
    </row>
    <row r="714" spans="2:12" ht="12.75" customHeight="1" x14ac:dyDescent="0.25">
      <c r="B714" s="184">
        <v>2</v>
      </c>
      <c r="C714" s="5"/>
      <c r="D714" s="1" t="s">
        <v>1865</v>
      </c>
      <c r="E714" s="1" t="s">
        <v>3542</v>
      </c>
      <c r="F714" s="141" t="s">
        <v>4242</v>
      </c>
      <c r="G714" s="5"/>
      <c r="H714" s="184">
        <v>4</v>
      </c>
      <c r="I714" s="5" t="s">
        <v>1270</v>
      </c>
      <c r="J714" s="5" t="s">
        <v>1271</v>
      </c>
      <c r="K714" s="5" t="s">
        <v>1527</v>
      </c>
      <c r="L714" s="144">
        <v>87</v>
      </c>
    </row>
    <row r="715" spans="2:12" ht="12.75" customHeight="1" x14ac:dyDescent="0.25">
      <c r="B715" s="184">
        <v>3</v>
      </c>
      <c r="C715" s="5"/>
      <c r="D715" s="1" t="s">
        <v>2375</v>
      </c>
      <c r="E715" s="1" t="s">
        <v>3925</v>
      </c>
      <c r="F715" s="141" t="s">
        <v>4205</v>
      </c>
      <c r="G715" s="5"/>
      <c r="H715" s="184">
        <v>5</v>
      </c>
      <c r="I715" s="5" t="s">
        <v>784</v>
      </c>
      <c r="J715" s="5" t="s">
        <v>1286</v>
      </c>
      <c r="K715" s="5" t="s">
        <v>662</v>
      </c>
      <c r="L715" s="144">
        <v>7</v>
      </c>
    </row>
    <row r="716" spans="2:12" ht="12.75" customHeight="1" x14ac:dyDescent="0.25">
      <c r="B716" s="184">
        <v>4</v>
      </c>
      <c r="C716" s="5"/>
      <c r="D716" s="1" t="s">
        <v>3530</v>
      </c>
      <c r="E716" s="1" t="s">
        <v>3531</v>
      </c>
      <c r="F716" s="141" t="s">
        <v>448</v>
      </c>
      <c r="G716" s="5"/>
      <c r="H716" s="184">
        <v>6</v>
      </c>
      <c r="I716" s="5" t="s">
        <v>1210</v>
      </c>
      <c r="J716" s="5" t="s">
        <v>1335</v>
      </c>
      <c r="K716" s="5" t="s">
        <v>1528</v>
      </c>
      <c r="L716" s="144">
        <v>0</v>
      </c>
    </row>
    <row r="717" spans="2:12" ht="12.75" customHeight="1" x14ac:dyDescent="0.25">
      <c r="B717" s="184">
        <v>5</v>
      </c>
      <c r="C717" s="5"/>
      <c r="D717" s="1" t="s">
        <v>4356</v>
      </c>
      <c r="E717" s="1" t="s">
        <v>4357</v>
      </c>
      <c r="F717" s="141" t="s">
        <v>72</v>
      </c>
      <c r="G717" s="5"/>
      <c r="H717" s="184">
        <v>7</v>
      </c>
      <c r="I717" s="5" t="s">
        <v>1056</v>
      </c>
      <c r="J717" s="5" t="s">
        <v>1057</v>
      </c>
      <c r="K717" s="5" t="s">
        <v>1152</v>
      </c>
      <c r="L717" s="144">
        <v>0</v>
      </c>
    </row>
    <row r="718" spans="2:12" ht="12.75" customHeight="1" x14ac:dyDescent="0.25">
      <c r="B718" s="184">
        <v>6</v>
      </c>
      <c r="C718" s="5"/>
      <c r="D718" s="1" t="s">
        <v>1437</v>
      </c>
      <c r="E718" s="1" t="s">
        <v>3178</v>
      </c>
      <c r="F718" s="141" t="s">
        <v>4364</v>
      </c>
      <c r="G718" s="5"/>
      <c r="H718" s="184">
        <v>8</v>
      </c>
      <c r="I718" s="1" t="s">
        <v>1437</v>
      </c>
      <c r="J718" s="1" t="s">
        <v>1996</v>
      </c>
      <c r="K718" s="1" t="s">
        <v>4739</v>
      </c>
      <c r="L718" s="144">
        <v>25</v>
      </c>
    </row>
    <row r="719" spans="2:12" ht="12.75" customHeight="1" x14ac:dyDescent="0.25">
      <c r="B719" s="184">
        <v>7</v>
      </c>
      <c r="C719" s="5"/>
      <c r="D719" s="1" t="s">
        <v>3532</v>
      </c>
      <c r="E719" s="1" t="s">
        <v>1151</v>
      </c>
      <c r="F719" s="141" t="s">
        <v>4365</v>
      </c>
      <c r="G719" s="5"/>
      <c r="H719" s="184">
        <v>8</v>
      </c>
      <c r="I719" s="5" t="s">
        <v>1054</v>
      </c>
      <c r="J719" s="5" t="s">
        <v>726</v>
      </c>
      <c r="K719" s="5" t="s">
        <v>1153</v>
      </c>
      <c r="L719" s="144">
        <v>17</v>
      </c>
    </row>
    <row r="720" spans="2:12" ht="12.75" customHeight="1" x14ac:dyDescent="0.25">
      <c r="B720" s="184">
        <v>8</v>
      </c>
      <c r="C720" s="5"/>
      <c r="D720" s="1" t="s">
        <v>4360</v>
      </c>
      <c r="E720" s="1" t="s">
        <v>3410</v>
      </c>
      <c r="F720" s="141" t="s">
        <v>4363</v>
      </c>
      <c r="G720" s="5"/>
      <c r="H720" s="184">
        <v>10</v>
      </c>
      <c r="I720" s="1" t="s">
        <v>2480</v>
      </c>
      <c r="J720" s="1" t="s">
        <v>1987</v>
      </c>
      <c r="K720" s="1" t="s">
        <v>1153</v>
      </c>
      <c r="L720" s="144">
        <v>98</v>
      </c>
    </row>
    <row r="721" spans="2:12" ht="12.75" customHeight="1" x14ac:dyDescent="0.25">
      <c r="B721" s="184">
        <v>9</v>
      </c>
      <c r="C721" s="5"/>
      <c r="D721" s="1" t="s">
        <v>3535</v>
      </c>
      <c r="E721" s="1" t="s">
        <v>3536</v>
      </c>
      <c r="F721" s="141" t="s">
        <v>4797</v>
      </c>
      <c r="G721" s="5"/>
      <c r="H721" s="184"/>
      <c r="I721" s="5"/>
      <c r="J721" s="5"/>
      <c r="K721" s="5"/>
      <c r="L721" s="144"/>
    </row>
    <row r="722" spans="2:12" ht="12.75" customHeight="1" thickBot="1" x14ac:dyDescent="0.3">
      <c r="B722" s="184"/>
      <c r="C722" s="5"/>
      <c r="F722" s="141"/>
      <c r="G722" s="5"/>
      <c r="H722" s="184"/>
      <c r="I722" s="5"/>
      <c r="J722" s="5"/>
      <c r="K722" s="5"/>
      <c r="L722" s="144"/>
    </row>
    <row r="723" spans="2:12" ht="13.5" customHeight="1" thickBot="1" x14ac:dyDescent="0.35">
      <c r="B723" s="184"/>
      <c r="C723" s="172" t="s">
        <v>1530</v>
      </c>
      <c r="D723" s="140"/>
      <c r="E723" s="5"/>
      <c r="F723" s="141"/>
      <c r="G723" s="5"/>
      <c r="H723" s="184"/>
      <c r="I723" s="139" t="s">
        <v>1530</v>
      </c>
      <c r="J723" s="5"/>
      <c r="K723" s="5"/>
      <c r="L723" s="144">
        <f>L4</f>
        <v>25</v>
      </c>
    </row>
    <row r="724" spans="2:12" ht="12.75" customHeight="1" x14ac:dyDescent="0.3">
      <c r="B724" s="184"/>
      <c r="C724" s="4" t="s">
        <v>1046</v>
      </c>
      <c r="D724" s="3" t="s">
        <v>2541</v>
      </c>
      <c r="E724" s="3" t="s">
        <v>1301</v>
      </c>
      <c r="F724" s="150" t="s">
        <v>274</v>
      </c>
      <c r="G724" s="216"/>
      <c r="H724" s="184">
        <v>1</v>
      </c>
      <c r="I724" s="1" t="s">
        <v>2181</v>
      </c>
      <c r="J724" s="1" t="s">
        <v>1301</v>
      </c>
      <c r="K724" s="1" t="s">
        <v>274</v>
      </c>
      <c r="L724" s="144">
        <v>16</v>
      </c>
    </row>
    <row r="725" spans="2:12" ht="12.75" customHeight="1" x14ac:dyDescent="0.3">
      <c r="B725" s="184"/>
      <c r="C725" s="4"/>
      <c r="F725" s="150"/>
      <c r="G725" s="216"/>
      <c r="H725" s="184">
        <v>2</v>
      </c>
      <c r="I725" s="5" t="s">
        <v>1210</v>
      </c>
      <c r="J725" s="5" t="s">
        <v>1335</v>
      </c>
      <c r="K725" s="5" t="s">
        <v>1531</v>
      </c>
      <c r="L725" s="144">
        <v>0</v>
      </c>
    </row>
    <row r="726" spans="2:12" ht="12.75" customHeight="1" x14ac:dyDescent="0.25">
      <c r="B726" s="184">
        <v>1</v>
      </c>
      <c r="C726" s="4"/>
      <c r="F726" s="141"/>
      <c r="G726" s="216"/>
      <c r="H726" s="184">
        <v>3</v>
      </c>
      <c r="I726" s="5" t="s">
        <v>1054</v>
      </c>
      <c r="J726" s="5" t="s">
        <v>726</v>
      </c>
      <c r="K726" s="5" t="s">
        <v>1792</v>
      </c>
      <c r="L726" s="144">
        <v>7</v>
      </c>
    </row>
    <row r="727" spans="2:12" ht="12.75" customHeight="1" x14ac:dyDescent="0.25">
      <c r="B727" s="184">
        <v>2</v>
      </c>
      <c r="C727" s="4"/>
      <c r="F727" s="141"/>
      <c r="G727" s="216"/>
      <c r="H727" s="184">
        <v>4</v>
      </c>
      <c r="I727" s="5" t="s">
        <v>751</v>
      </c>
      <c r="J727" s="5" t="s">
        <v>1281</v>
      </c>
      <c r="K727" s="5" t="s">
        <v>1709</v>
      </c>
      <c r="L727" s="144">
        <v>7</v>
      </c>
    </row>
    <row r="728" spans="2:12" ht="12.75" customHeight="1" x14ac:dyDescent="0.25">
      <c r="B728" s="184"/>
      <c r="C728" s="4"/>
      <c r="F728" s="141"/>
      <c r="G728" s="216"/>
      <c r="H728" s="184">
        <v>5</v>
      </c>
      <c r="I728" s="1" t="s">
        <v>1665</v>
      </c>
      <c r="J728" s="1" t="s">
        <v>2253</v>
      </c>
      <c r="K728" s="1" t="s">
        <v>2420</v>
      </c>
      <c r="L728" s="144">
        <v>15</v>
      </c>
    </row>
    <row r="729" spans="2:12" ht="12.75" customHeight="1" x14ac:dyDescent="0.25">
      <c r="B729" s="184"/>
      <c r="C729" s="4"/>
      <c r="F729" s="141"/>
      <c r="G729" s="216"/>
      <c r="H729" s="184">
        <v>6</v>
      </c>
      <c r="I729" s="1" t="s">
        <v>561</v>
      </c>
      <c r="J729" s="1" t="s">
        <v>1065</v>
      </c>
      <c r="K729" s="1" t="s">
        <v>294</v>
      </c>
      <c r="L729" s="144">
        <v>8</v>
      </c>
    </row>
    <row r="730" spans="2:12" ht="12.75" customHeight="1" x14ac:dyDescent="0.25">
      <c r="B730" s="184"/>
      <c r="C730" s="4"/>
      <c r="F730" s="141"/>
      <c r="G730" s="216"/>
      <c r="H730" s="184">
        <v>7</v>
      </c>
      <c r="I730" s="1" t="s">
        <v>2788</v>
      </c>
      <c r="J730" s="1" t="s">
        <v>1295</v>
      </c>
      <c r="K730" s="1" t="s">
        <v>294</v>
      </c>
      <c r="L730" s="144">
        <v>21</v>
      </c>
    </row>
    <row r="731" spans="2:12" ht="12.75" customHeight="1" x14ac:dyDescent="0.25">
      <c r="B731" s="184"/>
      <c r="C731" s="4"/>
      <c r="F731" s="141"/>
      <c r="G731" s="216"/>
      <c r="H731" s="184">
        <v>8</v>
      </c>
      <c r="I731" s="1" t="s">
        <v>2143</v>
      </c>
      <c r="J731" s="1" t="s">
        <v>2144</v>
      </c>
      <c r="K731" s="1" t="s">
        <v>2419</v>
      </c>
      <c r="L731" s="144">
        <v>15</v>
      </c>
    </row>
    <row r="732" spans="2:12" ht="12.75" customHeight="1" x14ac:dyDescent="0.25">
      <c r="B732" s="184"/>
      <c r="C732" s="4"/>
      <c r="F732" s="141"/>
      <c r="G732" s="216"/>
      <c r="H732" s="184">
        <v>9</v>
      </c>
      <c r="I732" s="1" t="s">
        <v>3323</v>
      </c>
      <c r="J732" s="1" t="s">
        <v>3141</v>
      </c>
      <c r="K732" s="1" t="s">
        <v>3324</v>
      </c>
      <c r="L732" s="144">
        <v>20</v>
      </c>
    </row>
    <row r="733" spans="2:12" ht="12.75" customHeight="1" x14ac:dyDescent="0.25">
      <c r="B733" s="184"/>
      <c r="C733" s="4"/>
      <c r="F733" s="141"/>
      <c r="G733" s="216"/>
      <c r="H733" s="184">
        <v>10</v>
      </c>
      <c r="I733" s="5" t="s">
        <v>1310</v>
      </c>
      <c r="J733" s="5" t="s">
        <v>1311</v>
      </c>
      <c r="K733" s="5" t="s">
        <v>1532</v>
      </c>
      <c r="L733" s="144">
        <v>88</v>
      </c>
    </row>
    <row r="734" spans="2:12" ht="12.75" customHeight="1" thickBot="1" x14ac:dyDescent="0.3">
      <c r="B734" s="184"/>
      <c r="F734" s="201"/>
      <c r="H734" s="184"/>
      <c r="I734"/>
      <c r="L734" s="144"/>
    </row>
    <row r="735" spans="2:12" ht="15" customHeight="1" thickBot="1" x14ac:dyDescent="0.35">
      <c r="B735" s="184"/>
      <c r="C735" s="172" t="s">
        <v>1143</v>
      </c>
      <c r="D735" s="140"/>
      <c r="E735" s="218" t="s">
        <v>958</v>
      </c>
      <c r="F735" s="141" t="s">
        <v>2249</v>
      </c>
      <c r="G735" s="5"/>
      <c r="H735" s="184"/>
      <c r="I735" s="139" t="s">
        <v>1143</v>
      </c>
      <c r="J735" s="5"/>
      <c r="K735" s="5"/>
      <c r="L735" s="144">
        <f>L4</f>
        <v>25</v>
      </c>
    </row>
    <row r="736" spans="2:12" ht="16.5" customHeight="1" x14ac:dyDescent="0.3">
      <c r="B736" s="184"/>
      <c r="C736" s="4" t="s">
        <v>1046</v>
      </c>
      <c r="D736" s="3" t="s">
        <v>1497</v>
      </c>
      <c r="E736" s="3" t="s">
        <v>2883</v>
      </c>
      <c r="F736" s="150" t="s">
        <v>427</v>
      </c>
      <c r="G736" s="216"/>
      <c r="H736" s="184">
        <v>1</v>
      </c>
      <c r="I736" s="1" t="s">
        <v>1497</v>
      </c>
      <c r="J736" s="1" t="s">
        <v>2883</v>
      </c>
      <c r="K736" s="1" t="s">
        <v>427</v>
      </c>
      <c r="L736" s="144">
        <v>21</v>
      </c>
    </row>
    <row r="737" spans="2:12" ht="12.75" customHeight="1" x14ac:dyDescent="0.25">
      <c r="B737" s="184"/>
      <c r="C737" s="5"/>
      <c r="D737" s="5"/>
      <c r="E737" s="5"/>
      <c r="F737" s="201"/>
      <c r="G737" s="5"/>
      <c r="H737" s="184">
        <v>2</v>
      </c>
      <c r="I737" s="5" t="s">
        <v>1210</v>
      </c>
      <c r="J737" s="1" t="s">
        <v>1335</v>
      </c>
      <c r="K737" s="5" t="s">
        <v>1533</v>
      </c>
      <c r="L737" s="144">
        <v>0</v>
      </c>
    </row>
    <row r="738" spans="2:12" ht="15" customHeight="1" x14ac:dyDescent="0.25">
      <c r="B738" s="184">
        <v>1</v>
      </c>
      <c r="C738" s="5"/>
      <c r="D738" s="1" t="s">
        <v>1437</v>
      </c>
      <c r="E738" s="1" t="s">
        <v>1996</v>
      </c>
      <c r="F738" s="141" t="s">
        <v>2255</v>
      </c>
      <c r="G738" s="5"/>
      <c r="H738" s="184">
        <v>3</v>
      </c>
      <c r="I738" s="5" t="s">
        <v>1534</v>
      </c>
      <c r="J738" s="5" t="s">
        <v>1535</v>
      </c>
      <c r="K738" s="5" t="s">
        <v>1536</v>
      </c>
      <c r="L738" s="144">
        <v>91</v>
      </c>
    </row>
    <row r="739" spans="2:12" ht="13.5" customHeight="1" x14ac:dyDescent="0.25">
      <c r="B739" s="184">
        <v>2</v>
      </c>
      <c r="C739" s="5"/>
      <c r="D739" s="1" t="s">
        <v>3543</v>
      </c>
      <c r="E739" s="1" t="s">
        <v>3544</v>
      </c>
      <c r="F739" s="141" t="s">
        <v>4528</v>
      </c>
      <c r="G739" s="5"/>
      <c r="H739" s="184">
        <v>4</v>
      </c>
      <c r="I739" s="5" t="s">
        <v>1352</v>
      </c>
      <c r="J739" s="5" t="s">
        <v>1290</v>
      </c>
      <c r="K739" s="5" t="s">
        <v>1538</v>
      </c>
      <c r="L739" s="144">
        <v>92</v>
      </c>
    </row>
    <row r="740" spans="2:12" ht="12.75" customHeight="1" x14ac:dyDescent="0.25">
      <c r="B740" s="184">
        <v>3</v>
      </c>
      <c r="C740" s="5"/>
      <c r="D740" s="1" t="s">
        <v>4356</v>
      </c>
      <c r="E740" s="1" t="s">
        <v>4357</v>
      </c>
      <c r="F740" s="141" t="s">
        <v>4366</v>
      </c>
      <c r="G740" s="5"/>
      <c r="H740" s="184">
        <v>5</v>
      </c>
      <c r="I740" s="5" t="s">
        <v>1372</v>
      </c>
      <c r="J740" s="5" t="s">
        <v>1122</v>
      </c>
      <c r="K740" s="5" t="s">
        <v>1539</v>
      </c>
      <c r="L740" s="144">
        <v>96</v>
      </c>
    </row>
    <row r="741" spans="2:12" ht="12.75" customHeight="1" x14ac:dyDescent="0.25">
      <c r="B741" s="184">
        <v>4</v>
      </c>
      <c r="C741" s="5"/>
      <c r="D741" s="1" t="s">
        <v>1865</v>
      </c>
      <c r="E741" s="1" t="s">
        <v>3542</v>
      </c>
      <c r="F741" s="141" t="s">
        <v>4798</v>
      </c>
      <c r="G741" s="5"/>
      <c r="H741" s="184">
        <v>6</v>
      </c>
      <c r="I741" s="5" t="s">
        <v>1406</v>
      </c>
      <c r="J741" s="5" t="s">
        <v>1051</v>
      </c>
      <c r="K741" s="5" t="s">
        <v>1541</v>
      </c>
      <c r="L741" s="144">
        <v>92</v>
      </c>
    </row>
    <row r="742" spans="2:12" ht="12.75" customHeight="1" x14ac:dyDescent="0.25">
      <c r="B742" s="184">
        <v>5</v>
      </c>
      <c r="C742" s="5"/>
      <c r="D742" s="1" t="s">
        <v>1437</v>
      </c>
      <c r="E742" s="1" t="s">
        <v>3178</v>
      </c>
      <c r="F742" s="141" t="s">
        <v>4240</v>
      </c>
      <c r="G742" s="5"/>
      <c r="H742" s="184">
        <v>7</v>
      </c>
      <c r="I742" s="1" t="s">
        <v>1121</v>
      </c>
      <c r="J742" s="1" t="s">
        <v>833</v>
      </c>
      <c r="K742" s="1" t="s">
        <v>2250</v>
      </c>
      <c r="L742" s="144">
        <v>15</v>
      </c>
    </row>
    <row r="743" spans="2:12" ht="12.75" customHeight="1" x14ac:dyDescent="0.25">
      <c r="B743" s="184">
        <v>6</v>
      </c>
      <c r="C743" s="5"/>
      <c r="D743" s="1" t="s">
        <v>3532</v>
      </c>
      <c r="E743" s="1" t="s">
        <v>1151</v>
      </c>
      <c r="F743" s="141" t="s">
        <v>4367</v>
      </c>
      <c r="G743" s="5"/>
      <c r="H743" s="184">
        <v>8</v>
      </c>
      <c r="I743" s="5" t="s">
        <v>1331</v>
      </c>
      <c r="J743" s="5" t="s">
        <v>1333</v>
      </c>
      <c r="K743" s="5" t="s">
        <v>1542</v>
      </c>
      <c r="L743" s="144">
        <v>90</v>
      </c>
    </row>
    <row r="744" spans="2:12" ht="12.75" customHeight="1" x14ac:dyDescent="0.25">
      <c r="B744" s="184">
        <v>7</v>
      </c>
      <c r="C744" s="5"/>
      <c r="D744" s="1" t="s">
        <v>2375</v>
      </c>
      <c r="E744" s="1" t="s">
        <v>3925</v>
      </c>
      <c r="F744" s="141" t="s">
        <v>4284</v>
      </c>
      <c r="G744" s="5"/>
      <c r="H744" s="184">
        <v>9</v>
      </c>
      <c r="I744" s="5" t="s">
        <v>1047</v>
      </c>
      <c r="J744" s="5" t="s">
        <v>1048</v>
      </c>
      <c r="K744" s="5" t="s">
        <v>794</v>
      </c>
      <c r="L744" s="144">
        <v>4</v>
      </c>
    </row>
    <row r="745" spans="2:12" ht="12.75" customHeight="1" x14ac:dyDescent="0.25">
      <c r="B745" s="184">
        <v>8</v>
      </c>
      <c r="C745" s="5"/>
      <c r="D745" s="1" t="s">
        <v>3530</v>
      </c>
      <c r="E745" s="1" t="s">
        <v>3531</v>
      </c>
      <c r="F745" s="141" t="s">
        <v>4879</v>
      </c>
      <c r="G745" s="5"/>
      <c r="H745" s="184">
        <v>10</v>
      </c>
      <c r="I745" s="5" t="s">
        <v>784</v>
      </c>
      <c r="J745" s="5" t="s">
        <v>1286</v>
      </c>
      <c r="K745" s="5" t="s">
        <v>1314</v>
      </c>
      <c r="L745" s="144">
        <v>7</v>
      </c>
    </row>
    <row r="746" spans="2:12" ht="12.75" customHeight="1" x14ac:dyDescent="0.25">
      <c r="B746" s="184"/>
      <c r="C746" s="5"/>
      <c r="D746" s="1" t="s">
        <v>4360</v>
      </c>
      <c r="E746" s="1" t="s">
        <v>3410</v>
      </c>
      <c r="F746" s="141" t="s">
        <v>3445</v>
      </c>
      <c r="G746" s="5"/>
      <c r="H746" s="184"/>
      <c r="I746" s="5"/>
      <c r="J746" s="5"/>
      <c r="K746" s="5"/>
      <c r="L746" s="144"/>
    </row>
    <row r="747" spans="2:12" ht="12.75" customHeight="1" x14ac:dyDescent="0.25">
      <c r="B747" s="184">
        <v>9</v>
      </c>
      <c r="C747" s="5"/>
      <c r="D747" s="1" t="s">
        <v>3535</v>
      </c>
      <c r="E747" s="1" t="s">
        <v>3536</v>
      </c>
      <c r="F747" s="141" t="s">
        <v>1137</v>
      </c>
      <c r="G747" s="5"/>
      <c r="H747" s="184"/>
      <c r="I747" s="5"/>
      <c r="J747" s="5"/>
      <c r="K747" s="5"/>
      <c r="L747" s="144"/>
    </row>
    <row r="748" spans="2:12" ht="12.75" customHeight="1" thickBot="1" x14ac:dyDescent="0.3">
      <c r="B748" s="186"/>
      <c r="C748" s="187"/>
      <c r="D748" s="187"/>
      <c r="E748" s="187"/>
      <c r="F748" s="197"/>
      <c r="G748" s="5"/>
      <c r="H748" s="186"/>
      <c r="I748" s="187"/>
      <c r="J748" s="187"/>
      <c r="K748" s="187"/>
      <c r="L748" s="178"/>
    </row>
    <row r="749" spans="2:12" ht="21" customHeight="1" x14ac:dyDescent="0.35">
      <c r="B749" s="5"/>
      <c r="C749" s="5"/>
      <c r="D749" s="5"/>
      <c r="E749" s="5"/>
      <c r="F749" s="217" t="s">
        <v>1483</v>
      </c>
      <c r="G749" s="217"/>
      <c r="H749" s="217"/>
      <c r="I749" s="217"/>
      <c r="J749" s="5"/>
      <c r="K749" s="5"/>
      <c r="L749" s="7"/>
    </row>
    <row r="750" spans="2:12" ht="12.75" customHeight="1" thickBot="1" x14ac:dyDescent="0.3"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7"/>
    </row>
    <row r="751" spans="2:12" ht="15.75" customHeight="1" thickBot="1" x14ac:dyDescent="0.35">
      <c r="B751" s="187"/>
      <c r="C751" s="187"/>
      <c r="D751" s="132">
        <f>D$6</f>
        <v>2025</v>
      </c>
      <c r="E751" s="133"/>
      <c r="F751" s="187"/>
      <c r="G751" s="5"/>
      <c r="H751" s="187"/>
      <c r="I751" s="132" t="s">
        <v>1269</v>
      </c>
      <c r="J751" s="133"/>
      <c r="K751" s="187"/>
      <c r="L751" s="198"/>
    </row>
    <row r="752" spans="2:12" ht="15" customHeight="1" thickBot="1" x14ac:dyDescent="0.3">
      <c r="B752" s="184"/>
      <c r="C752" s="5"/>
      <c r="F752" s="141"/>
      <c r="G752" s="5"/>
      <c r="H752" s="184"/>
      <c r="L752" s="144"/>
    </row>
    <row r="753" spans="2:15" ht="13.5" customHeight="1" thickBot="1" x14ac:dyDescent="0.35">
      <c r="B753" s="184"/>
      <c r="C753" s="172" t="s">
        <v>1374</v>
      </c>
      <c r="D753" s="140"/>
      <c r="E753" s="202" t="s">
        <v>841</v>
      </c>
      <c r="F753" s="141" t="s">
        <v>3207</v>
      </c>
      <c r="G753" s="5"/>
      <c r="H753" s="184"/>
      <c r="I753" s="139" t="s">
        <v>1374</v>
      </c>
      <c r="J753" s="4" t="s">
        <v>1545</v>
      </c>
      <c r="K753" s="5"/>
      <c r="L753" s="144">
        <f>L4</f>
        <v>25</v>
      </c>
    </row>
    <row r="754" spans="2:15" ht="12.75" customHeight="1" x14ac:dyDescent="0.3">
      <c r="B754" s="184"/>
      <c r="C754" s="4" t="s">
        <v>1046</v>
      </c>
      <c r="D754" s="3" t="s">
        <v>3170</v>
      </c>
      <c r="E754" s="3" t="s">
        <v>2789</v>
      </c>
      <c r="F754" s="150" t="s">
        <v>3805</v>
      </c>
      <c r="G754" s="216"/>
      <c r="H754" s="184">
        <v>1</v>
      </c>
      <c r="I754" s="1" t="s">
        <v>3170</v>
      </c>
      <c r="J754" s="1" t="s">
        <v>726</v>
      </c>
      <c r="K754" s="1" t="s">
        <v>3805</v>
      </c>
      <c r="L754" s="144">
        <v>23</v>
      </c>
    </row>
    <row r="755" spans="2:15" ht="12.75" customHeight="1" x14ac:dyDescent="0.25">
      <c r="B755" s="184"/>
      <c r="C755" s="5"/>
      <c r="D755" s="5"/>
      <c r="E755" s="5"/>
      <c r="F755" s="201"/>
      <c r="G755" s="5"/>
      <c r="H755" s="184">
        <v>2</v>
      </c>
      <c r="I755" s="5" t="s">
        <v>1210</v>
      </c>
      <c r="J755" s="5" t="s">
        <v>1335</v>
      </c>
      <c r="K755" s="5" t="s">
        <v>1546</v>
      </c>
      <c r="L755" s="144">
        <v>0</v>
      </c>
    </row>
    <row r="756" spans="2:15" ht="12.75" customHeight="1" x14ac:dyDescent="0.25">
      <c r="B756" s="184">
        <v>1</v>
      </c>
      <c r="C756" s="5"/>
      <c r="D756" s="1" t="s">
        <v>1865</v>
      </c>
      <c r="E756" s="1" t="s">
        <v>3542</v>
      </c>
      <c r="F756" s="141"/>
      <c r="G756" s="5"/>
      <c r="H756" s="184">
        <v>3</v>
      </c>
      <c r="I756" s="1" t="s">
        <v>2292</v>
      </c>
      <c r="J756" s="1" t="s">
        <v>1106</v>
      </c>
      <c r="K756" s="1" t="s">
        <v>2039</v>
      </c>
      <c r="L756" s="144">
        <v>17</v>
      </c>
    </row>
    <row r="757" spans="2:15" ht="12.75" customHeight="1" x14ac:dyDescent="0.25">
      <c r="B757" s="184">
        <v>2</v>
      </c>
      <c r="C757" s="5"/>
      <c r="D757" s="1" t="s">
        <v>3530</v>
      </c>
      <c r="E757" s="1" t="s">
        <v>3531</v>
      </c>
      <c r="F757" s="141" t="s">
        <v>4175</v>
      </c>
      <c r="G757" s="5"/>
      <c r="H757" s="184">
        <v>4</v>
      </c>
      <c r="I757" s="5" t="s">
        <v>1276</v>
      </c>
      <c r="J757" s="1" t="s">
        <v>1277</v>
      </c>
      <c r="K757" s="5" t="s">
        <v>1547</v>
      </c>
      <c r="L757" s="144">
        <v>89</v>
      </c>
    </row>
    <row r="758" spans="2:15" ht="12.75" customHeight="1" x14ac:dyDescent="0.25">
      <c r="B758" s="184">
        <v>3</v>
      </c>
      <c r="C758" s="5"/>
      <c r="D758" s="1" t="s">
        <v>4356</v>
      </c>
      <c r="F758" s="141" t="s">
        <v>765</v>
      </c>
      <c r="G758" s="5"/>
      <c r="H758" s="184">
        <v>5</v>
      </c>
      <c r="I758" s="5" t="s">
        <v>1534</v>
      </c>
      <c r="J758" s="5" t="s">
        <v>1535</v>
      </c>
      <c r="K758" s="5" t="s">
        <v>1548</v>
      </c>
      <c r="L758" s="144">
        <v>91</v>
      </c>
    </row>
    <row r="759" spans="2:15" ht="12.75" customHeight="1" x14ac:dyDescent="0.25">
      <c r="B759" s="184">
        <v>4</v>
      </c>
      <c r="C759" s="5"/>
      <c r="D759" s="1" t="s">
        <v>1437</v>
      </c>
      <c r="E759" s="1" t="s">
        <v>3178</v>
      </c>
      <c r="F759" s="141" t="s">
        <v>4880</v>
      </c>
      <c r="G759" s="5"/>
      <c r="H759" s="184">
        <v>6</v>
      </c>
      <c r="I759" s="1" t="s">
        <v>1121</v>
      </c>
      <c r="J759" s="1" t="s">
        <v>833</v>
      </c>
      <c r="K759" s="1" t="s">
        <v>2470</v>
      </c>
      <c r="L759" s="144">
        <v>15</v>
      </c>
    </row>
    <row r="760" spans="2:15" ht="12.75" customHeight="1" x14ac:dyDescent="0.25">
      <c r="B760" s="184">
        <v>5</v>
      </c>
      <c r="C760" s="5"/>
      <c r="D760" s="1" t="s">
        <v>3532</v>
      </c>
      <c r="E760" s="1" t="s">
        <v>1151</v>
      </c>
      <c r="F760" s="141" t="s">
        <v>4881</v>
      </c>
      <c r="G760" s="5"/>
      <c r="H760" s="184">
        <v>7</v>
      </c>
      <c r="I760" s="5" t="s">
        <v>1047</v>
      </c>
      <c r="J760" s="5" t="s">
        <v>1048</v>
      </c>
      <c r="K760" s="5" t="s">
        <v>1645</v>
      </c>
      <c r="L760" s="144">
        <v>4</v>
      </c>
    </row>
    <row r="761" spans="2:15" ht="12.75" customHeight="1" x14ac:dyDescent="0.25">
      <c r="B761" s="184">
        <v>6</v>
      </c>
      <c r="C761" s="5"/>
      <c r="D761" s="1" t="s">
        <v>1437</v>
      </c>
      <c r="E761" s="1" t="s">
        <v>1996</v>
      </c>
      <c r="F761" s="141" t="s">
        <v>3088</v>
      </c>
      <c r="G761" s="5"/>
      <c r="H761" s="184">
        <v>8</v>
      </c>
      <c r="I761" s="1" t="s">
        <v>3018</v>
      </c>
      <c r="J761" s="1" t="s">
        <v>2789</v>
      </c>
      <c r="K761" s="1" t="s">
        <v>3088</v>
      </c>
      <c r="L761" s="144">
        <v>18</v>
      </c>
    </row>
    <row r="762" spans="2:15" ht="12.75" customHeight="1" x14ac:dyDescent="0.25">
      <c r="B762" s="184">
        <v>7</v>
      </c>
      <c r="C762" s="5"/>
      <c r="D762" s="1" t="s">
        <v>3535</v>
      </c>
      <c r="E762" s="1" t="s">
        <v>3536</v>
      </c>
      <c r="F762" s="141" t="s">
        <v>4882</v>
      </c>
      <c r="G762" s="5"/>
      <c r="H762" s="184">
        <v>9</v>
      </c>
      <c r="I762" s="1" t="s">
        <v>1497</v>
      </c>
      <c r="J762" s="1" t="s">
        <v>2883</v>
      </c>
      <c r="K762" s="1" t="s">
        <v>3465</v>
      </c>
      <c r="L762" s="144">
        <v>21</v>
      </c>
    </row>
    <row r="763" spans="2:15" ht="12.75" customHeight="1" x14ac:dyDescent="0.25">
      <c r="B763" s="184"/>
      <c r="C763" s="5"/>
      <c r="F763" s="141"/>
      <c r="G763" s="5"/>
      <c r="H763" s="184">
        <v>10</v>
      </c>
      <c r="I763" s="1" t="s">
        <v>1437</v>
      </c>
      <c r="J763" s="1" t="s">
        <v>1996</v>
      </c>
      <c r="K763" s="1" t="s">
        <v>3088</v>
      </c>
      <c r="L763" s="144">
        <v>25</v>
      </c>
    </row>
    <row r="764" spans="2:15" ht="12.75" customHeight="1" thickBot="1" x14ac:dyDescent="0.3">
      <c r="B764" s="184"/>
      <c r="C764" s="5"/>
      <c r="F764" s="141"/>
      <c r="G764" s="5"/>
      <c r="H764" s="184"/>
      <c r="L764" s="144"/>
    </row>
    <row r="765" spans="2:15" ht="15" customHeight="1" thickBot="1" x14ac:dyDescent="0.35">
      <c r="B765" s="184"/>
      <c r="C765" s="172" t="s">
        <v>1553</v>
      </c>
      <c r="D765" s="140"/>
      <c r="E765" s="202" t="s">
        <v>840</v>
      </c>
      <c r="F765" s="141" t="s">
        <v>3216</v>
      </c>
      <c r="G765" s="5"/>
      <c r="H765" s="184"/>
      <c r="I765" s="139" t="s">
        <v>1553</v>
      </c>
      <c r="J765" s="5"/>
      <c r="K765" s="5"/>
      <c r="L765" s="144">
        <f>L4</f>
        <v>25</v>
      </c>
      <c r="N765" s="205"/>
      <c r="O765" s="205"/>
    </row>
    <row r="766" spans="2:15" ht="13.5" customHeight="1" x14ac:dyDescent="0.3">
      <c r="B766" s="184"/>
      <c r="C766" s="4" t="s">
        <v>1046</v>
      </c>
      <c r="D766" s="3" t="s">
        <v>1210</v>
      </c>
      <c r="E766" s="181" t="s">
        <v>2430</v>
      </c>
      <c r="F766" s="165" t="s">
        <v>1554</v>
      </c>
      <c r="G766" s="216"/>
      <c r="H766" s="184">
        <v>1</v>
      </c>
      <c r="I766" s="5" t="s">
        <v>1210</v>
      </c>
      <c r="J766" s="1" t="s">
        <v>1335</v>
      </c>
      <c r="K766" s="5" t="s">
        <v>1554</v>
      </c>
      <c r="L766" s="144">
        <v>0</v>
      </c>
    </row>
    <row r="767" spans="2:15" ht="12.75" customHeight="1" x14ac:dyDescent="0.25">
      <c r="B767" s="184"/>
      <c r="C767" s="5"/>
      <c r="D767" s="5"/>
      <c r="E767" s="5"/>
      <c r="F767" s="201"/>
      <c r="G767" s="5"/>
      <c r="H767" s="184">
        <v>2</v>
      </c>
      <c r="I767" s="5" t="s">
        <v>1534</v>
      </c>
      <c r="J767" s="5" t="s">
        <v>1535</v>
      </c>
      <c r="K767" s="5" t="s">
        <v>1555</v>
      </c>
      <c r="L767" s="144">
        <v>91</v>
      </c>
    </row>
    <row r="768" spans="2:15" ht="12.75" customHeight="1" x14ac:dyDescent="0.25">
      <c r="B768" s="184">
        <v>1</v>
      </c>
      <c r="C768" s="5"/>
      <c r="D768" s="1" t="s">
        <v>1437</v>
      </c>
      <c r="E768" s="1" t="s">
        <v>3178</v>
      </c>
      <c r="F768" s="141" t="s">
        <v>4799</v>
      </c>
      <c r="G768" s="5"/>
      <c r="H768" s="184">
        <v>3</v>
      </c>
      <c r="I768" s="5" t="s">
        <v>1047</v>
      </c>
      <c r="J768" s="5" t="s">
        <v>1048</v>
      </c>
      <c r="K768" s="5" t="s">
        <v>766</v>
      </c>
      <c r="L768" s="144">
        <v>4</v>
      </c>
    </row>
    <row r="769" spans="2:15" ht="12.75" customHeight="1" x14ac:dyDescent="0.25">
      <c r="B769" s="184">
        <v>2</v>
      </c>
      <c r="C769" s="5"/>
      <c r="D769" s="1" t="s">
        <v>2375</v>
      </c>
      <c r="E769" s="1" t="s">
        <v>3925</v>
      </c>
      <c r="F769" s="141" t="s">
        <v>4285</v>
      </c>
      <c r="G769" s="5"/>
      <c r="H769" s="184">
        <v>4</v>
      </c>
      <c r="I769" s="5" t="s">
        <v>1372</v>
      </c>
      <c r="J769" s="5" t="s">
        <v>1122</v>
      </c>
      <c r="K769" s="5" t="s">
        <v>1556</v>
      </c>
      <c r="L769" s="144">
        <v>96</v>
      </c>
      <c r="M769" s="206"/>
      <c r="N769" s="206"/>
      <c r="O769" s="206"/>
    </row>
    <row r="770" spans="2:15" ht="12.75" customHeight="1" x14ac:dyDescent="0.25">
      <c r="B770" s="184">
        <v>3</v>
      </c>
      <c r="C770" s="5"/>
      <c r="D770" s="1" t="s">
        <v>3535</v>
      </c>
      <c r="E770" s="1" t="s">
        <v>3536</v>
      </c>
      <c r="F770" s="141" t="s">
        <v>4800</v>
      </c>
      <c r="G770" s="5"/>
      <c r="H770" s="184">
        <v>5</v>
      </c>
      <c r="I770" s="1" t="s">
        <v>1497</v>
      </c>
      <c r="J770" s="1" t="s">
        <v>2883</v>
      </c>
      <c r="K770" s="1" t="s">
        <v>3216</v>
      </c>
      <c r="L770" s="144">
        <v>21</v>
      </c>
      <c r="M770" s="206"/>
      <c r="N770" s="206"/>
      <c r="O770" s="206"/>
    </row>
    <row r="771" spans="2:15" ht="12.75" customHeight="1" x14ac:dyDescent="0.25">
      <c r="B771" s="184">
        <v>4</v>
      </c>
      <c r="C771" s="5"/>
      <c r="D771" s="1" t="s">
        <v>1865</v>
      </c>
      <c r="E771" s="1" t="s">
        <v>3542</v>
      </c>
      <c r="F771" s="141" t="s">
        <v>4912</v>
      </c>
      <c r="G771" s="5"/>
      <c r="H771" s="184">
        <v>6</v>
      </c>
      <c r="I771" s="5" t="s">
        <v>1283</v>
      </c>
      <c r="J771" s="5" t="s">
        <v>1284</v>
      </c>
      <c r="K771" s="5" t="s">
        <v>1557</v>
      </c>
      <c r="L771" s="144">
        <v>85</v>
      </c>
    </row>
    <row r="772" spans="2:15" ht="12.75" customHeight="1" x14ac:dyDescent="0.25">
      <c r="B772" s="184">
        <v>5</v>
      </c>
      <c r="C772" s="5"/>
      <c r="D772" s="1" t="s">
        <v>3545</v>
      </c>
      <c r="E772" s="1" t="s">
        <v>1151</v>
      </c>
      <c r="F772" s="141"/>
      <c r="G772" s="5"/>
      <c r="H772" s="184">
        <v>7</v>
      </c>
      <c r="I772" s="1" t="s">
        <v>1955</v>
      </c>
      <c r="J772" s="1" t="s">
        <v>1956</v>
      </c>
      <c r="K772" s="1" t="s">
        <v>2130</v>
      </c>
      <c r="L772" s="144">
        <v>11</v>
      </c>
    </row>
    <row r="773" spans="2:15" ht="12.75" customHeight="1" x14ac:dyDescent="0.25">
      <c r="B773" s="184">
        <v>6</v>
      </c>
      <c r="C773" s="5"/>
      <c r="D773" s="1" t="s">
        <v>3885</v>
      </c>
      <c r="E773" s="1" t="s">
        <v>3455</v>
      </c>
      <c r="F773" s="141"/>
      <c r="G773" s="5"/>
      <c r="H773" s="184">
        <v>8</v>
      </c>
      <c r="I773" s="1" t="s">
        <v>2348</v>
      </c>
      <c r="J773" s="1" t="s">
        <v>2293</v>
      </c>
      <c r="K773" s="1" t="s">
        <v>2524</v>
      </c>
      <c r="L773" s="144">
        <v>16</v>
      </c>
    </row>
    <row r="774" spans="2:15" ht="12.75" customHeight="1" x14ac:dyDescent="0.25">
      <c r="B774" s="184">
        <v>7</v>
      </c>
      <c r="C774" s="5"/>
      <c r="D774" s="1" t="s">
        <v>3886</v>
      </c>
      <c r="E774" s="1" t="s">
        <v>3887</v>
      </c>
      <c r="F774" s="141"/>
      <c r="G774" s="5"/>
      <c r="H774" s="184">
        <v>9</v>
      </c>
      <c r="I774" s="1" t="s">
        <v>1398</v>
      </c>
      <c r="J774" s="1" t="s">
        <v>1717</v>
      </c>
      <c r="K774" s="1" t="s">
        <v>2046</v>
      </c>
      <c r="L774" s="144">
        <v>11</v>
      </c>
    </row>
    <row r="775" spans="2:15" ht="12.75" customHeight="1" x14ac:dyDescent="0.25">
      <c r="B775" s="184">
        <v>8</v>
      </c>
      <c r="C775" s="5"/>
      <c r="D775" s="1" t="s">
        <v>3551</v>
      </c>
      <c r="E775" s="1" t="s">
        <v>3552</v>
      </c>
      <c r="F775" s="141"/>
      <c r="G775" s="5"/>
      <c r="H775" s="184">
        <v>10</v>
      </c>
      <c r="I775" s="1" t="s">
        <v>2223</v>
      </c>
      <c r="J775" s="1" t="s">
        <v>2224</v>
      </c>
      <c r="K775" s="1" t="s">
        <v>2457</v>
      </c>
      <c r="L775" s="144">
        <v>15</v>
      </c>
    </row>
    <row r="776" spans="2:15" ht="12.75" customHeight="1" x14ac:dyDescent="0.25">
      <c r="B776" s="184">
        <v>9</v>
      </c>
      <c r="C776" s="5"/>
      <c r="D776" s="1" t="s">
        <v>3580</v>
      </c>
      <c r="E776" s="1" t="s">
        <v>1048</v>
      </c>
      <c r="F776" s="141"/>
      <c r="G776" s="5"/>
      <c r="H776" s="184"/>
      <c r="L776" s="144"/>
    </row>
    <row r="777" spans="2:15" ht="15" customHeight="1" thickBot="1" x14ac:dyDescent="0.3">
      <c r="B777" s="184"/>
      <c r="C777" s="5"/>
      <c r="F777" s="141"/>
      <c r="G777" s="5"/>
      <c r="H777" s="184"/>
      <c r="I777" s="5"/>
      <c r="J777" s="5"/>
      <c r="K777" s="5"/>
      <c r="L777" s="144"/>
    </row>
    <row r="778" spans="2:15" ht="15" customHeight="1" thickBot="1" x14ac:dyDescent="0.35">
      <c r="B778" s="219"/>
      <c r="C778" s="172" t="s">
        <v>1183</v>
      </c>
      <c r="D778" s="140"/>
      <c r="E778" s="5"/>
      <c r="F778" s="201"/>
      <c r="G778" s="5"/>
      <c r="H778" s="184"/>
      <c r="I778" s="139" t="s">
        <v>1183</v>
      </c>
      <c r="J778" s="4" t="s">
        <v>1473</v>
      </c>
      <c r="K778" s="5"/>
      <c r="L778" s="144">
        <f>L4</f>
        <v>25</v>
      </c>
    </row>
    <row r="779" spans="2:15" ht="12.75" customHeight="1" x14ac:dyDescent="0.3">
      <c r="B779" s="184"/>
      <c r="C779" s="4" t="s">
        <v>1046</v>
      </c>
      <c r="D779" s="3" t="s">
        <v>3454</v>
      </c>
      <c r="E779" s="3" t="s">
        <v>3455</v>
      </c>
      <c r="F779" s="150" t="s">
        <v>3859</v>
      </c>
      <c r="G779" s="216"/>
      <c r="H779" s="184">
        <v>1</v>
      </c>
      <c r="I779" s="1" t="s">
        <v>3454</v>
      </c>
      <c r="J779" s="1" t="s">
        <v>3455</v>
      </c>
      <c r="K779" s="1" t="s">
        <v>3859</v>
      </c>
      <c r="L779" s="144">
        <v>23</v>
      </c>
    </row>
    <row r="780" spans="2:15" ht="12.75" customHeight="1" x14ac:dyDescent="0.25">
      <c r="B780" s="184"/>
      <c r="C780" s="5"/>
      <c r="D780" s="5"/>
      <c r="E780" s="5"/>
      <c r="F780" s="201"/>
      <c r="G780" s="5"/>
      <c r="H780" s="184">
        <v>2</v>
      </c>
      <c r="I780" s="1" t="s">
        <v>3170</v>
      </c>
      <c r="J780" s="1" t="s">
        <v>3857</v>
      </c>
      <c r="K780" s="1" t="s">
        <v>3858</v>
      </c>
      <c r="L780" s="144">
        <v>23</v>
      </c>
    </row>
    <row r="781" spans="2:15" ht="12.75" customHeight="1" x14ac:dyDescent="0.25">
      <c r="B781" s="184">
        <v>1</v>
      </c>
      <c r="C781" s="5"/>
      <c r="F781" s="141"/>
      <c r="G781" s="5"/>
      <c r="H781" s="184">
        <v>3</v>
      </c>
      <c r="I781" s="1" t="s">
        <v>3580</v>
      </c>
      <c r="J781" s="1" t="s">
        <v>1048</v>
      </c>
      <c r="K781" s="1" t="s">
        <v>891</v>
      </c>
      <c r="L781" s="144">
        <v>23</v>
      </c>
    </row>
    <row r="782" spans="2:15" ht="12.75" customHeight="1" x14ac:dyDescent="0.25">
      <c r="B782" s="184">
        <v>2</v>
      </c>
      <c r="C782" s="5"/>
      <c r="F782" s="141"/>
      <c r="G782" s="5"/>
      <c r="H782" s="184">
        <v>4</v>
      </c>
      <c r="I782" s="5" t="s">
        <v>784</v>
      </c>
      <c r="J782" s="5" t="s">
        <v>1286</v>
      </c>
      <c r="K782" s="5" t="s">
        <v>1315</v>
      </c>
      <c r="L782" s="144">
        <v>7</v>
      </c>
    </row>
    <row r="783" spans="2:15" ht="12.75" customHeight="1" x14ac:dyDescent="0.25">
      <c r="B783" s="184">
        <v>3</v>
      </c>
      <c r="C783" s="5"/>
      <c r="F783" s="141"/>
      <c r="G783" s="5"/>
      <c r="H783" s="184">
        <v>5</v>
      </c>
      <c r="I783" s="1" t="s">
        <v>2375</v>
      </c>
      <c r="J783" s="1" t="s">
        <v>2376</v>
      </c>
      <c r="K783" s="1" t="s">
        <v>3339</v>
      </c>
      <c r="L783" s="144">
        <v>20</v>
      </c>
    </row>
    <row r="784" spans="2:15" ht="12.75" customHeight="1" thickBot="1" x14ac:dyDescent="0.3">
      <c r="B784" s="184"/>
      <c r="C784" s="5"/>
      <c r="F784" s="141"/>
      <c r="G784" s="5"/>
      <c r="H784" s="184"/>
      <c r="L784" s="144"/>
    </row>
    <row r="785" spans="2:12" ht="12.75" customHeight="1" thickBot="1" x14ac:dyDescent="0.35">
      <c r="B785" s="219"/>
      <c r="C785" s="172" t="s">
        <v>1558</v>
      </c>
      <c r="D785" s="140"/>
      <c r="E785" s="5"/>
      <c r="F785" s="201"/>
      <c r="G785" s="5"/>
      <c r="H785" s="184"/>
      <c r="I785" s="139" t="s">
        <v>1558</v>
      </c>
      <c r="J785" s="4" t="s">
        <v>1473</v>
      </c>
      <c r="K785" s="5"/>
      <c r="L785" s="144">
        <f>L4</f>
        <v>25</v>
      </c>
    </row>
    <row r="786" spans="2:12" ht="13.8" x14ac:dyDescent="0.3">
      <c r="B786" s="184"/>
      <c r="C786" s="4" t="s">
        <v>1046</v>
      </c>
      <c r="D786" s="3" t="s">
        <v>1497</v>
      </c>
      <c r="E786" s="3" t="s">
        <v>2883</v>
      </c>
      <c r="F786" s="150" t="s">
        <v>3462</v>
      </c>
      <c r="G786" s="216"/>
      <c r="H786" s="184">
        <v>1</v>
      </c>
      <c r="I786" s="1" t="s">
        <v>1497</v>
      </c>
      <c r="J786" s="1" t="s">
        <v>2883</v>
      </c>
      <c r="K786" s="1" t="s">
        <v>3461</v>
      </c>
      <c r="L786" s="144">
        <v>21</v>
      </c>
    </row>
    <row r="787" spans="2:12" x14ac:dyDescent="0.25">
      <c r="B787" s="184"/>
      <c r="C787" s="5"/>
      <c r="D787" s="5"/>
      <c r="E787" s="5"/>
      <c r="F787" s="201"/>
      <c r="G787" s="5"/>
      <c r="H787" s="184">
        <v>2</v>
      </c>
      <c r="I787" s="1" t="s">
        <v>2292</v>
      </c>
      <c r="J787" s="1" t="s">
        <v>1106</v>
      </c>
      <c r="K787" s="1" t="s">
        <v>2867</v>
      </c>
      <c r="L787" s="144">
        <v>17</v>
      </c>
    </row>
    <row r="788" spans="2:12" x14ac:dyDescent="0.25">
      <c r="B788" s="184">
        <v>1</v>
      </c>
      <c r="C788" s="5"/>
      <c r="D788" s="1" t="s">
        <v>1437</v>
      </c>
      <c r="E788" s="1" t="s">
        <v>1996</v>
      </c>
      <c r="F788" s="141" t="s">
        <v>4883</v>
      </c>
      <c r="G788" s="5"/>
      <c r="H788" s="184">
        <v>3</v>
      </c>
      <c r="I788" s="5" t="s">
        <v>1210</v>
      </c>
      <c r="J788" s="5" t="s">
        <v>1335</v>
      </c>
      <c r="K788" s="5" t="s">
        <v>1559</v>
      </c>
      <c r="L788" s="144">
        <v>0</v>
      </c>
    </row>
    <row r="789" spans="2:12" x14ac:dyDescent="0.25">
      <c r="B789" s="184">
        <v>2</v>
      </c>
      <c r="C789" s="5"/>
      <c r="D789" s="1" t="s">
        <v>2375</v>
      </c>
      <c r="E789" s="1" t="s">
        <v>3925</v>
      </c>
      <c r="F789" s="141" t="s">
        <v>4286</v>
      </c>
      <c r="G789" s="5"/>
      <c r="H789" s="184">
        <v>4</v>
      </c>
      <c r="I789" s="5" t="s">
        <v>784</v>
      </c>
      <c r="J789" s="5" t="s">
        <v>1286</v>
      </c>
      <c r="K789" s="5" t="s">
        <v>1315</v>
      </c>
      <c r="L789" s="144">
        <v>7</v>
      </c>
    </row>
    <row r="790" spans="2:12" ht="12.75" customHeight="1" x14ac:dyDescent="0.25">
      <c r="B790" s="184">
        <v>3</v>
      </c>
      <c r="C790" s="5"/>
      <c r="D790" s="1" t="s">
        <v>1865</v>
      </c>
      <c r="E790" s="1" t="s">
        <v>3542</v>
      </c>
      <c r="F790" s="141" t="s">
        <v>4369</v>
      </c>
      <c r="G790" s="5"/>
      <c r="H790" s="184">
        <v>5</v>
      </c>
      <c r="I790" s="1" t="s">
        <v>2375</v>
      </c>
      <c r="J790" s="1" t="s">
        <v>2376</v>
      </c>
      <c r="K790" s="1" t="s">
        <v>3339</v>
      </c>
      <c r="L790" s="144">
        <v>20</v>
      </c>
    </row>
    <row r="791" spans="2:12" ht="15" customHeight="1" x14ac:dyDescent="0.25">
      <c r="B791" s="184">
        <v>4</v>
      </c>
      <c r="C791" s="5"/>
      <c r="D791" s="1" t="s">
        <v>3530</v>
      </c>
      <c r="E791" s="1" t="s">
        <v>3531</v>
      </c>
      <c r="F791" s="141" t="s">
        <v>4884</v>
      </c>
      <c r="G791" s="5"/>
      <c r="H791" s="184">
        <v>6</v>
      </c>
      <c r="I791" s="1" t="s">
        <v>1955</v>
      </c>
      <c r="J791" s="1" t="s">
        <v>1956</v>
      </c>
      <c r="K791" s="1" t="s">
        <v>2129</v>
      </c>
      <c r="L791" s="144">
        <v>11</v>
      </c>
    </row>
    <row r="792" spans="2:12" x14ac:dyDescent="0.25">
      <c r="B792" s="184">
        <v>5</v>
      </c>
      <c r="C792" s="5"/>
      <c r="D792" s="1" t="s">
        <v>4356</v>
      </c>
      <c r="E792" s="1" t="s">
        <v>4357</v>
      </c>
      <c r="F792" s="141" t="s">
        <v>4370</v>
      </c>
      <c r="G792" s="5"/>
      <c r="H792" s="184">
        <v>7</v>
      </c>
      <c r="I792" s="5" t="s">
        <v>1228</v>
      </c>
      <c r="J792" s="5" t="s">
        <v>1493</v>
      </c>
      <c r="K792" s="5" t="s">
        <v>1560</v>
      </c>
      <c r="L792" s="144">
        <v>98</v>
      </c>
    </row>
    <row r="793" spans="2:12" x14ac:dyDescent="0.25">
      <c r="B793" s="184">
        <v>6</v>
      </c>
      <c r="C793" s="5"/>
      <c r="D793" s="1" t="s">
        <v>1437</v>
      </c>
      <c r="E793" s="1" t="s">
        <v>3178</v>
      </c>
      <c r="F793" s="141" t="s">
        <v>4228</v>
      </c>
      <c r="G793" s="5"/>
      <c r="H793" s="184">
        <v>8</v>
      </c>
      <c r="I793" s="5" t="s">
        <v>1054</v>
      </c>
      <c r="J793" s="5" t="s">
        <v>726</v>
      </c>
      <c r="K793" s="5" t="s">
        <v>864</v>
      </c>
      <c r="L793" s="144">
        <v>7</v>
      </c>
    </row>
    <row r="794" spans="2:12" x14ac:dyDescent="0.25">
      <c r="B794" s="184">
        <v>7</v>
      </c>
      <c r="C794" s="5"/>
      <c r="D794" s="1" t="s">
        <v>4360</v>
      </c>
      <c r="E794" s="1" t="s">
        <v>3410</v>
      </c>
      <c r="F794" s="141" t="s">
        <v>4885</v>
      </c>
      <c r="G794" s="5"/>
      <c r="H794" s="184">
        <v>9</v>
      </c>
      <c r="I794" s="5" t="s">
        <v>1047</v>
      </c>
      <c r="J794" s="5" t="s">
        <v>1048</v>
      </c>
      <c r="K794" s="5" t="s">
        <v>795</v>
      </c>
      <c r="L794" s="144">
        <v>98</v>
      </c>
    </row>
    <row r="795" spans="2:12" ht="11.25" customHeight="1" x14ac:dyDescent="0.25">
      <c r="B795" s="184">
        <v>8</v>
      </c>
      <c r="C795" s="5"/>
      <c r="D795" s="1" t="s">
        <v>3532</v>
      </c>
      <c r="E795" s="1" t="s">
        <v>1151</v>
      </c>
      <c r="F795" s="141" t="s">
        <v>4886</v>
      </c>
      <c r="G795" s="5"/>
      <c r="H795" s="184">
        <v>10</v>
      </c>
      <c r="I795" s="1" t="s">
        <v>1437</v>
      </c>
      <c r="J795" s="1" t="s">
        <v>1996</v>
      </c>
      <c r="K795" s="1" t="s">
        <v>4883</v>
      </c>
      <c r="L795" s="144">
        <v>25</v>
      </c>
    </row>
    <row r="796" spans="2:12" ht="11.25" customHeight="1" x14ac:dyDescent="0.25">
      <c r="B796" s="184">
        <v>9</v>
      </c>
      <c r="C796" s="5"/>
      <c r="D796" s="1" t="s">
        <v>3535</v>
      </c>
      <c r="E796" s="1" t="s">
        <v>3536</v>
      </c>
      <c r="F796" s="141" t="s">
        <v>4887</v>
      </c>
      <c r="G796" s="5"/>
      <c r="H796" s="184"/>
      <c r="L796" s="144"/>
    </row>
    <row r="797" spans="2:12" ht="12.75" customHeight="1" thickBot="1" x14ac:dyDescent="0.3">
      <c r="B797" s="184"/>
      <c r="F797" s="201"/>
      <c r="H797" s="184"/>
      <c r="I797"/>
      <c r="L797" s="144"/>
    </row>
    <row r="798" spans="2:12" ht="16.2" thickBot="1" x14ac:dyDescent="0.35">
      <c r="B798" s="184"/>
      <c r="C798" s="172" t="s">
        <v>1573</v>
      </c>
      <c r="D798" s="140"/>
      <c r="E798" s="5"/>
      <c r="F798" s="201"/>
      <c r="G798" s="5"/>
      <c r="H798" s="184"/>
      <c r="I798" s="139" t="s">
        <v>1573</v>
      </c>
      <c r="J798" s="5"/>
      <c r="K798" s="5"/>
      <c r="L798" s="144">
        <f>L4</f>
        <v>25</v>
      </c>
    </row>
    <row r="799" spans="2:12" ht="12.75" customHeight="1" x14ac:dyDescent="0.3">
      <c r="B799" s="184"/>
      <c r="C799" s="4" t="s">
        <v>1046</v>
      </c>
      <c r="D799" s="330" t="s">
        <v>2426</v>
      </c>
      <c r="E799" s="330"/>
      <c r="F799" s="174" t="s">
        <v>2425</v>
      </c>
      <c r="G799" s="5"/>
      <c r="H799" s="184">
        <v>1</v>
      </c>
      <c r="I799" s="109" t="s">
        <v>2426</v>
      </c>
      <c r="J799" s="109"/>
      <c r="K799" s="193" t="s">
        <v>2722</v>
      </c>
      <c r="L799" s="144">
        <v>15</v>
      </c>
    </row>
    <row r="800" spans="2:12" ht="13.5" customHeight="1" x14ac:dyDescent="0.25">
      <c r="B800" s="184"/>
      <c r="C800" s="5"/>
      <c r="D800" s="330"/>
      <c r="E800" s="330"/>
      <c r="F800" s="155"/>
      <c r="G800" s="5"/>
      <c r="H800" s="184">
        <v>2</v>
      </c>
      <c r="I800" s="5"/>
      <c r="J800" s="5"/>
      <c r="K800" s="148" t="s">
        <v>2820</v>
      </c>
      <c r="L800" s="144">
        <v>17</v>
      </c>
    </row>
    <row r="801" spans="2:12" ht="12.75" customHeight="1" x14ac:dyDescent="0.25">
      <c r="B801" s="184">
        <v>1</v>
      </c>
      <c r="C801" s="333" t="s">
        <v>4508</v>
      </c>
      <c r="D801" s="333"/>
      <c r="E801" s="333"/>
      <c r="F801" s="145" t="s">
        <v>4509</v>
      </c>
      <c r="G801" s="5"/>
      <c r="H801" s="184">
        <v>3</v>
      </c>
      <c r="I801" s="1" t="s">
        <v>2110</v>
      </c>
      <c r="K801" s="148" t="s">
        <v>2723</v>
      </c>
      <c r="L801" s="144">
        <v>11</v>
      </c>
    </row>
    <row r="802" spans="2:12" ht="12.75" customHeight="1" x14ac:dyDescent="0.25">
      <c r="B802" s="184"/>
      <c r="C802" s="5"/>
      <c r="D802" s="220"/>
      <c r="E802" s="220"/>
      <c r="F802" s="145"/>
      <c r="G802" s="5"/>
      <c r="H802" s="184">
        <v>4</v>
      </c>
      <c r="K802" s="148" t="s">
        <v>2724</v>
      </c>
      <c r="L802" s="144">
        <v>87</v>
      </c>
    </row>
    <row r="803" spans="2:12" ht="12.75" customHeight="1" x14ac:dyDescent="0.25">
      <c r="B803" s="184"/>
      <c r="C803" s="4"/>
      <c r="D803" s="220"/>
      <c r="E803" s="220"/>
      <c r="F803" s="145"/>
      <c r="G803" s="5"/>
      <c r="H803" s="184">
        <v>5</v>
      </c>
      <c r="I803" s="1" t="s">
        <v>3016</v>
      </c>
      <c r="J803" s="5"/>
      <c r="K803" s="193" t="s">
        <v>3354</v>
      </c>
      <c r="L803" s="144">
        <v>18</v>
      </c>
    </row>
    <row r="804" spans="2:12" ht="12.75" customHeight="1" x14ac:dyDescent="0.25">
      <c r="B804" s="184"/>
      <c r="C804" s="5"/>
      <c r="D804" s="220"/>
      <c r="E804" s="220"/>
      <c r="F804" s="155"/>
      <c r="G804" s="5"/>
      <c r="H804" s="184">
        <v>6</v>
      </c>
      <c r="I804" s="1" t="s">
        <v>1574</v>
      </c>
      <c r="J804" s="211"/>
      <c r="K804" s="148" t="s">
        <v>228</v>
      </c>
      <c r="L804" s="144">
        <v>99</v>
      </c>
    </row>
    <row r="805" spans="2:12" ht="12.75" customHeight="1" thickBot="1" x14ac:dyDescent="0.3">
      <c r="B805" s="186"/>
      <c r="C805" s="187"/>
      <c r="D805" s="207"/>
      <c r="E805" s="207"/>
      <c r="F805" s="208"/>
      <c r="G805" s="5"/>
      <c r="H805" s="186"/>
      <c r="I805" s="221"/>
      <c r="J805" s="221"/>
      <c r="K805" s="195"/>
      <c r="L805" s="178"/>
    </row>
    <row r="806" spans="2:12" ht="12.75" customHeight="1" thickBot="1" x14ac:dyDescent="0.3">
      <c r="B806" s="5"/>
      <c r="C806" s="5"/>
      <c r="D806" s="222"/>
      <c r="E806" s="222"/>
      <c r="F806" s="5"/>
      <c r="G806" s="5"/>
      <c r="H806" s="5"/>
      <c r="I806" s="5"/>
      <c r="J806" s="222"/>
      <c r="K806" s="193"/>
      <c r="L806" s="7"/>
    </row>
    <row r="807" spans="2:12" ht="21" customHeight="1" thickBot="1" x14ac:dyDescent="0.4">
      <c r="F807" s="129" t="s">
        <v>1575</v>
      </c>
      <c r="G807" s="223"/>
      <c r="H807" s="223"/>
      <c r="I807" s="224"/>
      <c r="L807" s="7">
        <f>L4</f>
        <v>25</v>
      </c>
    </row>
    <row r="808" spans="2:12" ht="13.5" customHeight="1" thickBot="1" x14ac:dyDescent="0.3">
      <c r="L808" s="7"/>
    </row>
    <row r="809" spans="2:12" ht="16.5" customHeight="1" thickBot="1" x14ac:dyDescent="0.35">
      <c r="D809" s="225">
        <f>D6</f>
        <v>2025</v>
      </c>
      <c r="E809" s="226"/>
      <c r="I809" s="132" t="s">
        <v>1269</v>
      </c>
      <c r="J809" s="133"/>
      <c r="L809" s="198"/>
    </row>
    <row r="810" spans="2:12" ht="12.75" customHeight="1" thickBot="1" x14ac:dyDescent="0.3">
      <c r="B810" s="134"/>
      <c r="C810" s="135"/>
      <c r="D810" s="135"/>
      <c r="E810" s="135"/>
      <c r="F810" s="136"/>
      <c r="H810" s="134"/>
      <c r="I810" s="135"/>
      <c r="J810" s="135"/>
      <c r="K810" s="135"/>
      <c r="L810" s="144"/>
    </row>
    <row r="811" spans="2:12" ht="15" customHeight="1" thickBot="1" x14ac:dyDescent="0.35">
      <c r="B811" s="138"/>
      <c r="C811" s="172" t="s">
        <v>1484</v>
      </c>
      <c r="D811" s="140"/>
      <c r="F811" s="141" t="s">
        <v>3200</v>
      </c>
      <c r="H811" s="138"/>
      <c r="I811" s="139" t="s">
        <v>1484</v>
      </c>
      <c r="L811" s="144">
        <f>L4</f>
        <v>25</v>
      </c>
    </row>
    <row r="812" spans="2:12" ht="12.75" customHeight="1" x14ac:dyDescent="0.3">
      <c r="B812" s="138"/>
      <c r="C812" s="2" t="s">
        <v>1046</v>
      </c>
      <c r="D812" s="3" t="s">
        <v>2041</v>
      </c>
      <c r="E812" s="3" t="s">
        <v>1451</v>
      </c>
      <c r="F812" s="174" t="s">
        <v>2525</v>
      </c>
      <c r="H812" s="138">
        <v>1</v>
      </c>
      <c r="I812" s="1" t="s">
        <v>2041</v>
      </c>
      <c r="J812" s="1" t="s">
        <v>1451</v>
      </c>
      <c r="K812" s="148" t="s">
        <v>2532</v>
      </c>
      <c r="L812" s="144">
        <v>16</v>
      </c>
    </row>
    <row r="813" spans="2:12" ht="12.75" customHeight="1" x14ac:dyDescent="0.25">
      <c r="B813" s="138"/>
      <c r="F813" s="145"/>
      <c r="H813" s="138">
        <v>2</v>
      </c>
      <c r="I813" s="1" t="s">
        <v>1404</v>
      </c>
      <c r="J813" s="1" t="s">
        <v>1405</v>
      </c>
      <c r="K813" s="148" t="s">
        <v>1576</v>
      </c>
      <c r="L813" s="144">
        <v>85</v>
      </c>
    </row>
    <row r="814" spans="2:12" ht="12.75" customHeight="1" x14ac:dyDescent="0.25">
      <c r="B814" s="138">
        <v>1</v>
      </c>
      <c r="D814" s="1" t="s">
        <v>4372</v>
      </c>
      <c r="E814" s="1" t="s">
        <v>3181</v>
      </c>
      <c r="F814" s="147" t="s">
        <v>4582</v>
      </c>
      <c r="H814" s="138">
        <v>3</v>
      </c>
      <c r="I814" s="1" t="s">
        <v>1577</v>
      </c>
      <c r="J814" s="1" t="s">
        <v>1578</v>
      </c>
      <c r="K814" s="148" t="s">
        <v>1579</v>
      </c>
      <c r="L814" s="144">
        <v>97</v>
      </c>
    </row>
    <row r="815" spans="2:12" ht="12.75" customHeight="1" x14ac:dyDescent="0.25">
      <c r="B815" s="138">
        <v>2</v>
      </c>
      <c r="D815" s="1" t="s">
        <v>3680</v>
      </c>
      <c r="E815" s="1" t="s">
        <v>3577</v>
      </c>
      <c r="F815" s="145" t="s">
        <v>4917</v>
      </c>
      <c r="H815" s="138">
        <v>4</v>
      </c>
      <c r="I815" s="1" t="s">
        <v>1500</v>
      </c>
      <c r="J815" s="1" t="s">
        <v>716</v>
      </c>
      <c r="K815" s="6" t="s">
        <v>327</v>
      </c>
      <c r="L815" s="144">
        <v>3</v>
      </c>
    </row>
    <row r="816" spans="2:12" ht="12.75" customHeight="1" x14ac:dyDescent="0.25">
      <c r="B816" s="138">
        <v>3</v>
      </c>
      <c r="D816" s="1" t="s">
        <v>689</v>
      </c>
      <c r="E816" s="1" t="s">
        <v>1432</v>
      </c>
      <c r="F816" s="145" t="s">
        <v>4510</v>
      </c>
      <c r="H816" s="138">
        <v>5</v>
      </c>
      <c r="I816" s="1" t="s">
        <v>1414</v>
      </c>
      <c r="J816" s="1" t="s">
        <v>1415</v>
      </c>
      <c r="K816" s="6" t="s">
        <v>764</v>
      </c>
      <c r="L816" s="144">
        <v>3</v>
      </c>
    </row>
    <row r="817" spans="2:12" ht="12.75" customHeight="1" x14ac:dyDescent="0.25">
      <c r="B817" s="138">
        <v>4</v>
      </c>
      <c r="D817" s="1" t="s">
        <v>3046</v>
      </c>
      <c r="E817" s="1" t="s">
        <v>3690</v>
      </c>
      <c r="F817" s="180" t="s">
        <v>4290</v>
      </c>
      <c r="H817" s="138">
        <v>6</v>
      </c>
      <c r="I817" s="1" t="s">
        <v>1298</v>
      </c>
      <c r="J817" s="1" t="s">
        <v>1582</v>
      </c>
      <c r="K817" s="148" t="s">
        <v>1492</v>
      </c>
      <c r="L817" s="144">
        <v>96</v>
      </c>
    </row>
    <row r="818" spans="2:12" ht="12.75" customHeight="1" x14ac:dyDescent="0.25">
      <c r="B818" s="138">
        <v>5</v>
      </c>
      <c r="D818" s="1" t="s">
        <v>3171</v>
      </c>
      <c r="E818" s="1" t="s">
        <v>3426</v>
      </c>
      <c r="F818" s="147" t="s">
        <v>4371</v>
      </c>
      <c r="H818" s="138">
        <v>7</v>
      </c>
      <c r="I818" s="1" t="s">
        <v>2042</v>
      </c>
      <c r="J818" s="1" t="s">
        <v>2043</v>
      </c>
      <c r="K818" s="148" t="s">
        <v>2725</v>
      </c>
      <c r="L818" s="144">
        <v>12</v>
      </c>
    </row>
    <row r="819" spans="2:12" x14ac:dyDescent="0.25">
      <c r="B819" s="138">
        <v>6</v>
      </c>
      <c r="D819" s="1" t="s">
        <v>3888</v>
      </c>
      <c r="E819" s="1" t="s">
        <v>2219</v>
      </c>
      <c r="F819" s="180" t="s">
        <v>4375</v>
      </c>
      <c r="H819" s="138">
        <v>8</v>
      </c>
      <c r="I819" s="1" t="s">
        <v>1188</v>
      </c>
      <c r="J819" s="1" t="s">
        <v>1189</v>
      </c>
      <c r="K819" s="148" t="s">
        <v>1583</v>
      </c>
      <c r="L819" s="144">
        <v>97</v>
      </c>
    </row>
    <row r="820" spans="2:12" x14ac:dyDescent="0.25">
      <c r="B820" s="138">
        <v>7</v>
      </c>
      <c r="D820" s="1" t="s">
        <v>4288</v>
      </c>
      <c r="E820" s="1" t="s">
        <v>3689</v>
      </c>
      <c r="F820" s="180" t="s">
        <v>4289</v>
      </c>
      <c r="H820" s="138">
        <v>9</v>
      </c>
      <c r="I820" s="1" t="s">
        <v>1387</v>
      </c>
      <c r="J820" s="1" t="s">
        <v>1584</v>
      </c>
      <c r="K820" s="148" t="s">
        <v>1297</v>
      </c>
      <c r="L820" s="144">
        <v>80</v>
      </c>
    </row>
    <row r="821" spans="2:12" ht="12.75" customHeight="1" x14ac:dyDescent="0.25">
      <c r="B821" s="138">
        <v>8</v>
      </c>
      <c r="D821" s="1" t="s">
        <v>3409</v>
      </c>
      <c r="E821" s="1" t="s">
        <v>3674</v>
      </c>
      <c r="F821" s="147" t="s">
        <v>4358</v>
      </c>
      <c r="H821" s="138">
        <v>9</v>
      </c>
      <c r="I821" s="1" t="s">
        <v>1585</v>
      </c>
      <c r="J821" s="1" t="s">
        <v>1586</v>
      </c>
      <c r="K821" s="146" t="s">
        <v>1297</v>
      </c>
      <c r="L821" s="144">
        <v>91</v>
      </c>
    </row>
    <row r="822" spans="2:12" ht="12.75" customHeight="1" x14ac:dyDescent="0.25">
      <c r="B822" s="138">
        <v>9</v>
      </c>
      <c r="D822" s="1" t="s">
        <v>2509</v>
      </c>
      <c r="E822" s="1" t="s">
        <v>3537</v>
      </c>
      <c r="F822" s="180" t="s">
        <v>4374</v>
      </c>
      <c r="H822" s="138">
        <v>9</v>
      </c>
      <c r="I822" s="1" t="s">
        <v>1330</v>
      </c>
      <c r="J822" s="1" t="s">
        <v>1587</v>
      </c>
      <c r="K822" s="146" t="s">
        <v>1297</v>
      </c>
      <c r="L822" s="144">
        <v>83</v>
      </c>
    </row>
    <row r="823" spans="2:12" ht="12.75" customHeight="1" x14ac:dyDescent="0.25">
      <c r="B823" s="138">
        <v>10</v>
      </c>
      <c r="D823" s="1" t="s">
        <v>1731</v>
      </c>
      <c r="E823" s="1" t="s">
        <v>728</v>
      </c>
      <c r="F823" s="145" t="s">
        <v>4287</v>
      </c>
      <c r="H823" s="138">
        <v>9</v>
      </c>
      <c r="I823" s="1" t="s">
        <v>1197</v>
      </c>
      <c r="J823" s="1" t="s">
        <v>1189</v>
      </c>
      <c r="K823" s="148" t="s">
        <v>1297</v>
      </c>
      <c r="L823" s="144">
        <v>97</v>
      </c>
    </row>
    <row r="824" spans="2:12" ht="12.75" customHeight="1" x14ac:dyDescent="0.25">
      <c r="B824" s="138">
        <v>11</v>
      </c>
      <c r="D824" s="1" t="s">
        <v>3691</v>
      </c>
      <c r="E824" s="1" t="s">
        <v>1602</v>
      </c>
      <c r="F824" s="145" t="s">
        <v>4890</v>
      </c>
      <c r="H824" s="138">
        <v>9</v>
      </c>
      <c r="I824" s="1" t="s">
        <v>1331</v>
      </c>
      <c r="J824" s="1" t="s">
        <v>1413</v>
      </c>
      <c r="K824" s="146" t="s">
        <v>1297</v>
      </c>
      <c r="L824" s="144">
        <v>86</v>
      </c>
    </row>
    <row r="825" spans="2:12" ht="12.75" customHeight="1" x14ac:dyDescent="0.25">
      <c r="B825" s="138">
        <v>12</v>
      </c>
      <c r="D825" s="1" t="s">
        <v>1080</v>
      </c>
      <c r="E825" s="1" t="s">
        <v>1983</v>
      </c>
      <c r="F825" s="145" t="s">
        <v>4373</v>
      </c>
      <c r="H825" s="138"/>
      <c r="K825" s="146"/>
      <c r="L825" s="144"/>
    </row>
    <row r="826" spans="2:12" ht="12.75" customHeight="1" x14ac:dyDescent="0.25">
      <c r="B826" s="138">
        <v>13</v>
      </c>
      <c r="D826" s="1" t="s">
        <v>3580</v>
      </c>
      <c r="E826" s="1" t="s">
        <v>3581</v>
      </c>
      <c r="F826" s="145" t="s">
        <v>4376</v>
      </c>
      <c r="H826" s="138"/>
      <c r="K826" s="146"/>
      <c r="L826" s="144"/>
    </row>
    <row r="827" spans="2:12" ht="12.75" customHeight="1" x14ac:dyDescent="0.25">
      <c r="B827" s="138">
        <v>14</v>
      </c>
      <c r="D827" s="1" t="s">
        <v>3882</v>
      </c>
      <c r="E827" s="1" t="s">
        <v>2389</v>
      </c>
      <c r="F827" s="145" t="s">
        <v>4888</v>
      </c>
      <c r="H827" s="138"/>
      <c r="K827" s="146"/>
      <c r="L827" s="144"/>
    </row>
    <row r="828" spans="2:12" ht="12.75" customHeight="1" x14ac:dyDescent="0.25">
      <c r="B828" s="138">
        <v>15</v>
      </c>
      <c r="D828" s="1" t="s">
        <v>3170</v>
      </c>
      <c r="E828" s="1" t="s">
        <v>3576</v>
      </c>
      <c r="F828" s="147" t="s">
        <v>4889</v>
      </c>
      <c r="H828" s="138"/>
      <c r="K828" s="146"/>
      <c r="L828" s="144"/>
    </row>
    <row r="829" spans="2:12" ht="12.75" customHeight="1" x14ac:dyDescent="0.25">
      <c r="B829" s="138">
        <v>16</v>
      </c>
      <c r="D829" s="1" t="s">
        <v>4378</v>
      </c>
      <c r="E829" s="1" t="s">
        <v>2043</v>
      </c>
      <c r="F829" s="180" t="s">
        <v>2483</v>
      </c>
      <c r="H829" s="138"/>
      <c r="K829" s="146"/>
      <c r="L829" s="144"/>
    </row>
    <row r="830" spans="2:12" ht="12.75" customHeight="1" x14ac:dyDescent="0.25">
      <c r="B830" s="138">
        <v>17</v>
      </c>
      <c r="D830" s="1" t="s">
        <v>3952</v>
      </c>
      <c r="E830" s="1" t="s">
        <v>3953</v>
      </c>
      <c r="F830" s="180" t="s">
        <v>4377</v>
      </c>
      <c r="H830" s="138"/>
      <c r="K830" s="146"/>
      <c r="L830" s="144"/>
    </row>
    <row r="831" spans="2:12" ht="12.75" customHeight="1" x14ac:dyDescent="0.25">
      <c r="B831" s="138">
        <v>18</v>
      </c>
      <c r="D831" s="1" t="s">
        <v>3529</v>
      </c>
      <c r="E831" s="1" t="s">
        <v>2389</v>
      </c>
      <c r="F831" s="145" t="s">
        <v>2483</v>
      </c>
      <c r="H831" s="138"/>
      <c r="K831" s="146"/>
      <c r="L831" s="144"/>
    </row>
    <row r="832" spans="2:12" ht="12.75" customHeight="1" thickBot="1" x14ac:dyDescent="0.3">
      <c r="B832" s="138"/>
      <c r="F832" s="180"/>
      <c r="H832" s="138"/>
      <c r="K832" s="146"/>
      <c r="L832" s="144"/>
    </row>
    <row r="833" spans="2:12" ht="15" customHeight="1" thickBot="1" x14ac:dyDescent="0.35">
      <c r="B833" s="138"/>
      <c r="C833" s="172" t="s">
        <v>1494</v>
      </c>
      <c r="D833" s="140"/>
      <c r="F833" s="141"/>
      <c r="H833" s="138"/>
      <c r="I833" s="139" t="s">
        <v>1494</v>
      </c>
      <c r="J833" s="4" t="s">
        <v>1084</v>
      </c>
      <c r="L833" s="144">
        <f>L4</f>
        <v>25</v>
      </c>
    </row>
    <row r="834" spans="2:12" ht="12.75" customHeight="1" x14ac:dyDescent="0.3">
      <c r="B834" s="138"/>
      <c r="C834" s="2" t="s">
        <v>1046</v>
      </c>
      <c r="D834" s="3" t="s">
        <v>2041</v>
      </c>
      <c r="E834" s="3" t="s">
        <v>1451</v>
      </c>
      <c r="F834" s="174" t="s">
        <v>2831</v>
      </c>
      <c r="H834" s="138">
        <v>1</v>
      </c>
      <c r="I834" s="1" t="s">
        <v>2041</v>
      </c>
      <c r="J834" s="1" t="s">
        <v>1451</v>
      </c>
      <c r="K834" s="148" t="s">
        <v>2832</v>
      </c>
      <c r="L834" s="144">
        <v>17</v>
      </c>
    </row>
    <row r="835" spans="2:12" ht="12.75" customHeight="1" x14ac:dyDescent="0.25">
      <c r="B835" s="138"/>
      <c r="F835" s="145"/>
      <c r="H835" s="138">
        <v>2</v>
      </c>
      <c r="I835" s="1" t="s">
        <v>1588</v>
      </c>
      <c r="J835" s="1" t="s">
        <v>1589</v>
      </c>
      <c r="K835" s="148" t="s">
        <v>1319</v>
      </c>
      <c r="L835" s="144">
        <v>94</v>
      </c>
    </row>
    <row r="836" spans="2:12" ht="12.75" customHeight="1" x14ac:dyDescent="0.25">
      <c r="B836" s="138">
        <v>1</v>
      </c>
      <c r="D836" s="1" t="s">
        <v>3680</v>
      </c>
      <c r="E836" s="1" t="s">
        <v>3577</v>
      </c>
      <c r="F836" s="147" t="s">
        <v>4263</v>
      </c>
      <c r="H836" s="138">
        <v>3</v>
      </c>
      <c r="I836" s="1" t="s">
        <v>1500</v>
      </c>
      <c r="J836" s="1" t="s">
        <v>716</v>
      </c>
      <c r="K836" s="6" t="s">
        <v>1320</v>
      </c>
      <c r="L836" s="144">
        <v>3</v>
      </c>
    </row>
    <row r="837" spans="2:12" ht="12.75" customHeight="1" x14ac:dyDescent="0.25">
      <c r="B837" s="138">
        <v>2</v>
      </c>
      <c r="D837" s="1" t="s">
        <v>689</v>
      </c>
      <c r="E837" s="1" t="s">
        <v>1432</v>
      </c>
      <c r="F837" s="145" t="s">
        <v>4511</v>
      </c>
      <c r="H837" s="138">
        <v>4</v>
      </c>
      <c r="I837" s="1" t="s">
        <v>1406</v>
      </c>
      <c r="J837" s="1" t="s">
        <v>1407</v>
      </c>
      <c r="K837" s="148" t="s">
        <v>1321</v>
      </c>
      <c r="L837" s="144">
        <v>95</v>
      </c>
    </row>
    <row r="838" spans="2:12" ht="15" customHeight="1" x14ac:dyDescent="0.25">
      <c r="B838" s="138">
        <v>3</v>
      </c>
      <c r="D838" s="1" t="s">
        <v>3691</v>
      </c>
      <c r="E838" s="1" t="s">
        <v>1602</v>
      </c>
      <c r="F838" s="147" t="s">
        <v>4512</v>
      </c>
      <c r="H838" s="138">
        <v>5</v>
      </c>
      <c r="I838" s="1" t="s">
        <v>2217</v>
      </c>
      <c r="J838" s="1" t="s">
        <v>1240</v>
      </c>
      <c r="K838" s="148" t="s">
        <v>2833</v>
      </c>
      <c r="L838" s="144">
        <v>17</v>
      </c>
    </row>
    <row r="839" spans="2:12" ht="12.75" customHeight="1" x14ac:dyDescent="0.25">
      <c r="B839" s="138">
        <v>4</v>
      </c>
      <c r="D839" s="1" t="s">
        <v>3409</v>
      </c>
      <c r="E839" s="1" t="s">
        <v>3674</v>
      </c>
      <c r="F839" s="180" t="s">
        <v>4513</v>
      </c>
      <c r="H839" s="138">
        <v>6</v>
      </c>
      <c r="I839" s="1" t="s">
        <v>1188</v>
      </c>
      <c r="J839" s="1" t="s">
        <v>1189</v>
      </c>
      <c r="K839" s="148" t="s">
        <v>1322</v>
      </c>
      <c r="L839" s="144">
        <v>94</v>
      </c>
    </row>
    <row r="840" spans="2:12" ht="12.75" customHeight="1" x14ac:dyDescent="0.25">
      <c r="B840" s="138">
        <v>5</v>
      </c>
      <c r="D840" s="1" t="s">
        <v>3882</v>
      </c>
      <c r="E840" s="1" t="s">
        <v>2389</v>
      </c>
      <c r="F840" s="145" t="s">
        <v>4514</v>
      </c>
      <c r="H840" s="138">
        <v>6</v>
      </c>
      <c r="I840" s="1" t="s">
        <v>1590</v>
      </c>
      <c r="J840" s="1" t="s">
        <v>1591</v>
      </c>
      <c r="K840" s="146" t="s">
        <v>2548</v>
      </c>
      <c r="L840" s="144">
        <v>93</v>
      </c>
    </row>
    <row r="841" spans="2:12" ht="12.75" customHeight="1" x14ac:dyDescent="0.25">
      <c r="B841" s="138">
        <v>6</v>
      </c>
      <c r="D841" s="1" t="s">
        <v>3170</v>
      </c>
      <c r="E841" s="1" t="s">
        <v>3576</v>
      </c>
      <c r="F841" s="145" t="s">
        <v>4740</v>
      </c>
      <c r="H841" s="138">
        <v>8</v>
      </c>
      <c r="I841" s="1" t="s">
        <v>2042</v>
      </c>
      <c r="J841" s="1" t="s">
        <v>2043</v>
      </c>
      <c r="K841" s="6" t="s">
        <v>2548</v>
      </c>
      <c r="L841" s="144">
        <v>12</v>
      </c>
    </row>
    <row r="842" spans="2:12" ht="12" customHeight="1" x14ac:dyDescent="0.25">
      <c r="B842" s="138">
        <v>7</v>
      </c>
      <c r="D842" s="1" t="s">
        <v>3529</v>
      </c>
      <c r="E842" s="1" t="s">
        <v>2389</v>
      </c>
      <c r="F842" s="180" t="s">
        <v>4741</v>
      </c>
      <c r="H842" s="138">
        <v>9</v>
      </c>
      <c r="I842" s="1" t="s">
        <v>1188</v>
      </c>
      <c r="J842" s="1" t="s">
        <v>1416</v>
      </c>
      <c r="K842" s="146" t="s">
        <v>1323</v>
      </c>
      <c r="L842" s="144">
        <v>97</v>
      </c>
    </row>
    <row r="843" spans="2:12" ht="12.75" customHeight="1" x14ac:dyDescent="0.25">
      <c r="B843" s="138"/>
      <c r="F843" s="147"/>
      <c r="H843" s="138">
        <v>10</v>
      </c>
      <c r="I843" s="1" t="s">
        <v>3310</v>
      </c>
      <c r="J843" s="1" t="s">
        <v>1411</v>
      </c>
      <c r="K843" s="148" t="s">
        <v>3355</v>
      </c>
      <c r="L843" s="144">
        <v>20</v>
      </c>
    </row>
    <row r="844" spans="2:12" ht="12.75" customHeight="1" thickBot="1" x14ac:dyDescent="0.3">
      <c r="B844" s="138"/>
      <c r="F844" s="147"/>
      <c r="H844" s="138"/>
      <c r="K844" s="148"/>
      <c r="L844" s="144"/>
    </row>
    <row r="845" spans="2:12" ht="15" customHeight="1" thickBot="1" x14ac:dyDescent="0.35">
      <c r="B845" s="138"/>
      <c r="C845" s="172" t="s">
        <v>1502</v>
      </c>
      <c r="D845" s="140"/>
      <c r="F845" s="141" t="s">
        <v>3202</v>
      </c>
      <c r="H845" s="138"/>
      <c r="I845" s="139" t="s">
        <v>1502</v>
      </c>
      <c r="J845" s="4" t="s">
        <v>1503</v>
      </c>
      <c r="K845" s="146"/>
      <c r="L845" s="144">
        <f>L4</f>
        <v>25</v>
      </c>
    </row>
    <row r="846" spans="2:12" ht="12.75" customHeight="1" x14ac:dyDescent="0.3">
      <c r="B846" s="138"/>
      <c r="C846" s="2" t="s">
        <v>1046</v>
      </c>
      <c r="D846" s="3" t="s">
        <v>2041</v>
      </c>
      <c r="E846" s="3" t="s">
        <v>1451</v>
      </c>
      <c r="F846" s="174" t="s">
        <v>2530</v>
      </c>
      <c r="H846" s="138">
        <v>1</v>
      </c>
      <c r="I846" s="1" t="s">
        <v>2041</v>
      </c>
      <c r="J846" s="1" t="s">
        <v>1451</v>
      </c>
      <c r="K846" s="151" t="s">
        <v>2533</v>
      </c>
      <c r="L846" s="144">
        <v>16</v>
      </c>
    </row>
    <row r="847" spans="2:12" ht="12" customHeight="1" x14ac:dyDescent="0.3">
      <c r="B847" s="138"/>
      <c r="F847" s="174"/>
      <c r="H847" s="138">
        <v>2</v>
      </c>
      <c r="I847" s="1" t="s">
        <v>525</v>
      </c>
      <c r="J847" s="1" t="s">
        <v>1604</v>
      </c>
      <c r="K847" s="146" t="s">
        <v>1957</v>
      </c>
      <c r="L847" s="144">
        <v>9</v>
      </c>
    </row>
    <row r="848" spans="2:12" ht="12" customHeight="1" x14ac:dyDescent="0.25">
      <c r="B848" s="138">
        <v>1</v>
      </c>
      <c r="D848" s="1" t="s">
        <v>1731</v>
      </c>
      <c r="E848" s="1" t="s">
        <v>728</v>
      </c>
      <c r="F848" s="145" t="s">
        <v>4569</v>
      </c>
      <c r="H848" s="138">
        <v>3</v>
      </c>
      <c r="I848" s="1" t="s">
        <v>2772</v>
      </c>
      <c r="J848" s="1" t="s">
        <v>1229</v>
      </c>
      <c r="K848" s="6" t="s">
        <v>3049</v>
      </c>
      <c r="L848" s="144">
        <v>18</v>
      </c>
    </row>
    <row r="849" spans="2:12" ht="12" customHeight="1" x14ac:dyDescent="0.25">
      <c r="B849" s="138"/>
      <c r="F849" s="141"/>
      <c r="H849" s="138">
        <v>4</v>
      </c>
      <c r="I849" s="1" t="s">
        <v>687</v>
      </c>
      <c r="J849" s="1" t="s">
        <v>1581</v>
      </c>
      <c r="K849" s="146" t="s">
        <v>1945</v>
      </c>
      <c r="L849" s="144">
        <v>2</v>
      </c>
    </row>
    <row r="850" spans="2:12" ht="12" customHeight="1" x14ac:dyDescent="0.25">
      <c r="B850" s="138"/>
      <c r="F850" s="145"/>
      <c r="H850" s="138">
        <v>5</v>
      </c>
      <c r="I850" s="1" t="s">
        <v>2217</v>
      </c>
      <c r="J850" s="1" t="s">
        <v>1240</v>
      </c>
      <c r="K850" s="6" t="s">
        <v>3356</v>
      </c>
      <c r="L850" s="144">
        <v>17</v>
      </c>
    </row>
    <row r="851" spans="2:12" ht="12" customHeight="1" x14ac:dyDescent="0.25">
      <c r="B851" s="138"/>
      <c r="F851" s="145"/>
      <c r="H851" s="138">
        <v>6</v>
      </c>
      <c r="I851" s="1" t="s">
        <v>1193</v>
      </c>
      <c r="J851" s="1" t="s">
        <v>1194</v>
      </c>
      <c r="K851" s="6" t="s">
        <v>1324</v>
      </c>
      <c r="L851" s="144">
        <v>4</v>
      </c>
    </row>
    <row r="852" spans="2:12" ht="12" customHeight="1" x14ac:dyDescent="0.25">
      <c r="B852" s="138"/>
      <c r="F852" s="145"/>
      <c r="H852" s="138">
        <v>7</v>
      </c>
      <c r="I852" s="1" t="s">
        <v>2034</v>
      </c>
      <c r="J852" s="1" t="s">
        <v>1198</v>
      </c>
      <c r="K852" s="6" t="s">
        <v>1942</v>
      </c>
      <c r="L852" s="144">
        <v>14</v>
      </c>
    </row>
    <row r="853" spans="2:12" ht="12" customHeight="1" x14ac:dyDescent="0.25">
      <c r="B853" s="138"/>
      <c r="F853" s="145"/>
      <c r="H853" s="138">
        <v>8</v>
      </c>
      <c r="I853" s="1" t="s">
        <v>1866</v>
      </c>
      <c r="J853" s="1" t="s">
        <v>2115</v>
      </c>
      <c r="K853" s="146" t="s">
        <v>3082</v>
      </c>
      <c r="L853" s="144">
        <v>18</v>
      </c>
    </row>
    <row r="854" spans="2:12" ht="12" customHeight="1" x14ac:dyDescent="0.25">
      <c r="B854" s="138"/>
      <c r="F854" s="145"/>
      <c r="H854" s="138">
        <v>9</v>
      </c>
      <c r="I854" s="1" t="s">
        <v>1414</v>
      </c>
      <c r="J854" s="1" t="s">
        <v>1415</v>
      </c>
      <c r="K854" s="146" t="s">
        <v>905</v>
      </c>
      <c r="L854" s="144">
        <v>3</v>
      </c>
    </row>
    <row r="855" spans="2:12" ht="12" customHeight="1" x14ac:dyDescent="0.25">
      <c r="B855" s="138"/>
      <c r="F855" s="145"/>
      <c r="H855" s="138">
        <v>10</v>
      </c>
      <c r="I855" s="1" t="s">
        <v>2217</v>
      </c>
      <c r="J855" s="1" t="s">
        <v>1202</v>
      </c>
      <c r="K855" s="6" t="s">
        <v>2819</v>
      </c>
      <c r="L855" s="144">
        <v>17</v>
      </c>
    </row>
    <row r="856" spans="2:12" ht="12.75" customHeight="1" thickBot="1" x14ac:dyDescent="0.3">
      <c r="B856" s="138"/>
      <c r="F856" s="141"/>
      <c r="H856" s="138"/>
      <c r="L856" s="144"/>
    </row>
    <row r="857" spans="2:12" ht="15" customHeight="1" thickBot="1" x14ac:dyDescent="0.35">
      <c r="B857" s="138"/>
      <c r="C857" s="172" t="s">
        <v>1211</v>
      </c>
      <c r="D857" s="140"/>
      <c r="F857" s="141" t="s">
        <v>3219</v>
      </c>
      <c r="H857" s="138"/>
      <c r="I857" s="139" t="s">
        <v>1211</v>
      </c>
      <c r="J857" s="4" t="s">
        <v>1084</v>
      </c>
      <c r="L857" s="144">
        <f>L4</f>
        <v>25</v>
      </c>
    </row>
    <row r="858" spans="2:12" ht="12.75" customHeight="1" x14ac:dyDescent="0.3">
      <c r="B858" s="138"/>
      <c r="C858" s="2" t="s">
        <v>1046</v>
      </c>
      <c r="D858" s="3" t="s">
        <v>3680</v>
      </c>
      <c r="E858" s="3" t="s">
        <v>3577</v>
      </c>
      <c r="F858" s="150" t="s">
        <v>4918</v>
      </c>
      <c r="H858" s="138">
        <v>1</v>
      </c>
      <c r="I858" s="1" t="s">
        <v>3680</v>
      </c>
      <c r="J858" s="1" t="s">
        <v>3577</v>
      </c>
      <c r="K858" s="1" t="s">
        <v>4919</v>
      </c>
      <c r="L858" s="144">
        <v>25</v>
      </c>
    </row>
    <row r="859" spans="2:12" ht="12.75" customHeight="1" x14ac:dyDescent="0.25">
      <c r="B859" s="138"/>
      <c r="F859" s="141"/>
      <c r="H859" s="138">
        <v>2</v>
      </c>
      <c r="I859" s="1" t="s">
        <v>2050</v>
      </c>
      <c r="J859" s="1" t="s">
        <v>2051</v>
      </c>
      <c r="K859" s="1" t="s">
        <v>2158</v>
      </c>
      <c r="L859" s="144">
        <v>12</v>
      </c>
    </row>
    <row r="860" spans="2:12" ht="12.75" customHeight="1" x14ac:dyDescent="0.25">
      <c r="B860" s="138">
        <v>1</v>
      </c>
      <c r="D860" s="1" t="s">
        <v>3680</v>
      </c>
      <c r="E860" s="1" t="s">
        <v>3577</v>
      </c>
      <c r="F860" s="141" t="s">
        <v>4918</v>
      </c>
      <c r="H860" s="138">
        <v>3</v>
      </c>
      <c r="I860" s="1" t="s">
        <v>3411</v>
      </c>
      <c r="J860" s="1" t="s">
        <v>1939</v>
      </c>
      <c r="K860" s="1" t="s">
        <v>3443</v>
      </c>
      <c r="L860" s="144">
        <v>21</v>
      </c>
    </row>
    <row r="861" spans="2:12" ht="12.75" customHeight="1" x14ac:dyDescent="0.25">
      <c r="B861" s="138">
        <v>2</v>
      </c>
      <c r="D861" s="1" t="s">
        <v>3882</v>
      </c>
      <c r="E861" s="1" t="s">
        <v>2389</v>
      </c>
      <c r="F861" s="145" t="s">
        <v>4801</v>
      </c>
      <c r="H861" s="138">
        <v>4</v>
      </c>
      <c r="I861" s="1" t="s">
        <v>2773</v>
      </c>
      <c r="J861" s="1" t="s">
        <v>2774</v>
      </c>
      <c r="K861" s="1" t="s">
        <v>2853</v>
      </c>
      <c r="L861" s="144">
        <v>17</v>
      </c>
    </row>
    <row r="862" spans="2:12" ht="12.75" customHeight="1" x14ac:dyDescent="0.25">
      <c r="B862" s="138">
        <v>3</v>
      </c>
      <c r="D862" s="1" t="s">
        <v>3409</v>
      </c>
      <c r="E862" s="1" t="s">
        <v>3674</v>
      </c>
      <c r="F862" s="145" t="s">
        <v>4380</v>
      </c>
      <c r="H862" s="138">
        <v>5</v>
      </c>
      <c r="I862" s="1" t="s">
        <v>3540</v>
      </c>
      <c r="J862" s="1" t="s">
        <v>1939</v>
      </c>
      <c r="K862" s="1" t="s">
        <v>3999</v>
      </c>
      <c r="L862" s="144">
        <v>24</v>
      </c>
    </row>
    <row r="863" spans="2:12" ht="12.75" customHeight="1" x14ac:dyDescent="0.25">
      <c r="B863" s="138">
        <v>4</v>
      </c>
      <c r="D863" s="1" t="s">
        <v>1731</v>
      </c>
      <c r="E863" s="1" t="s">
        <v>728</v>
      </c>
      <c r="F863" s="141" t="s">
        <v>4515</v>
      </c>
      <c r="H863" s="138">
        <v>6</v>
      </c>
      <c r="I863" s="1" t="s">
        <v>525</v>
      </c>
      <c r="J863" s="1" t="s">
        <v>1604</v>
      </c>
      <c r="K863" s="1" t="s">
        <v>1943</v>
      </c>
      <c r="L863" s="144">
        <v>9</v>
      </c>
    </row>
    <row r="864" spans="2:12" ht="12.75" customHeight="1" x14ac:dyDescent="0.25">
      <c r="B864" s="138">
        <v>5</v>
      </c>
      <c r="D864" s="1" t="s">
        <v>4372</v>
      </c>
      <c r="E864" s="1" t="s">
        <v>3181</v>
      </c>
      <c r="F864" s="145" t="s">
        <v>4891</v>
      </c>
      <c r="H864" s="138">
        <v>7</v>
      </c>
      <c r="I864" s="1" t="s">
        <v>1417</v>
      </c>
      <c r="J864" s="1" t="s">
        <v>1418</v>
      </c>
      <c r="K864" s="1" t="s">
        <v>1592</v>
      </c>
      <c r="L864" s="144">
        <v>94</v>
      </c>
    </row>
    <row r="865" spans="2:12" ht="12.75" customHeight="1" x14ac:dyDescent="0.25">
      <c r="B865" s="138">
        <v>6</v>
      </c>
      <c r="D865" s="1" t="s">
        <v>3580</v>
      </c>
      <c r="E865" s="1" t="s">
        <v>3581</v>
      </c>
      <c r="F865" s="141" t="s">
        <v>4892</v>
      </c>
      <c r="H865" s="138">
        <v>8</v>
      </c>
      <c r="I865" s="1" t="s">
        <v>2298</v>
      </c>
      <c r="J865" s="1" t="s">
        <v>2299</v>
      </c>
      <c r="K865" s="1" t="s">
        <v>3050</v>
      </c>
      <c r="L865" s="144">
        <v>18</v>
      </c>
    </row>
    <row r="866" spans="2:12" ht="12.75" customHeight="1" x14ac:dyDescent="0.25">
      <c r="B866" s="138">
        <v>7</v>
      </c>
      <c r="D866" s="1" t="s">
        <v>4288</v>
      </c>
      <c r="E866" s="1" t="s">
        <v>3689</v>
      </c>
      <c r="F866" s="145" t="s">
        <v>4293</v>
      </c>
      <c r="H866" s="138">
        <v>9</v>
      </c>
      <c r="I866" s="1" t="s">
        <v>1580</v>
      </c>
      <c r="J866" s="1" t="s">
        <v>1581</v>
      </c>
      <c r="K866" s="1" t="s">
        <v>1593</v>
      </c>
      <c r="L866" s="144">
        <v>2</v>
      </c>
    </row>
    <row r="867" spans="2:12" ht="12.75" customHeight="1" x14ac:dyDescent="0.25">
      <c r="B867" s="138">
        <v>8</v>
      </c>
      <c r="D867" s="1" t="s">
        <v>689</v>
      </c>
      <c r="E867" s="1" t="s">
        <v>1432</v>
      </c>
      <c r="F867" s="145" t="s">
        <v>4565</v>
      </c>
      <c r="H867" s="138">
        <v>10</v>
      </c>
      <c r="I867" s="1" t="s">
        <v>1594</v>
      </c>
      <c r="J867" s="1" t="s">
        <v>1595</v>
      </c>
      <c r="K867" s="1" t="s">
        <v>1596</v>
      </c>
      <c r="L867" s="144">
        <v>1</v>
      </c>
    </row>
    <row r="868" spans="2:12" ht="12.75" customHeight="1" x14ac:dyDescent="0.25">
      <c r="B868" s="138">
        <v>9</v>
      </c>
      <c r="D868" s="1" t="s">
        <v>1080</v>
      </c>
      <c r="E868" s="1" t="s">
        <v>1983</v>
      </c>
      <c r="F868" s="141" t="s">
        <v>4382</v>
      </c>
      <c r="H868" s="138"/>
      <c r="L868" s="144"/>
    </row>
    <row r="869" spans="2:12" ht="12.75" customHeight="1" x14ac:dyDescent="0.25">
      <c r="B869" s="138">
        <v>10</v>
      </c>
      <c r="D869" s="1" t="s">
        <v>3046</v>
      </c>
      <c r="E869" s="1" t="s">
        <v>3690</v>
      </c>
      <c r="F869" s="145" t="s">
        <v>4294</v>
      </c>
      <c r="H869" s="138"/>
      <c r="L869" s="144"/>
    </row>
    <row r="870" spans="2:12" ht="12.75" customHeight="1" x14ac:dyDescent="0.25">
      <c r="B870" s="138">
        <v>11</v>
      </c>
      <c r="D870" s="1" t="s">
        <v>2509</v>
      </c>
      <c r="E870" s="1" t="s">
        <v>3537</v>
      </c>
      <c r="F870" s="145" t="s">
        <v>4292</v>
      </c>
      <c r="H870" s="138"/>
      <c r="L870" s="144"/>
    </row>
    <row r="871" spans="2:12" ht="12.75" customHeight="1" x14ac:dyDescent="0.25">
      <c r="B871" s="138">
        <v>12</v>
      </c>
      <c r="D871" s="1" t="s">
        <v>3529</v>
      </c>
      <c r="E871" s="1" t="s">
        <v>2389</v>
      </c>
      <c r="F871" s="145" t="s">
        <v>4893</v>
      </c>
      <c r="H871" s="138"/>
      <c r="L871" s="144"/>
    </row>
    <row r="872" spans="2:12" ht="12.75" customHeight="1" x14ac:dyDescent="0.25">
      <c r="B872" s="138">
        <v>13</v>
      </c>
      <c r="D872" s="1" t="s">
        <v>3171</v>
      </c>
      <c r="E872" s="1" t="s">
        <v>3426</v>
      </c>
      <c r="F872" s="145" t="s">
        <v>4379</v>
      </c>
      <c r="H872" s="138"/>
      <c r="L872" s="144"/>
    </row>
    <row r="873" spans="2:12" ht="12.75" customHeight="1" x14ac:dyDescent="0.25">
      <c r="B873" s="138">
        <v>14</v>
      </c>
      <c r="D873" s="1" t="s">
        <v>3691</v>
      </c>
      <c r="E873" s="1" t="s">
        <v>1602</v>
      </c>
      <c r="F873" s="145" t="s">
        <v>4291</v>
      </c>
      <c r="H873" s="138"/>
      <c r="L873" s="144"/>
    </row>
    <row r="874" spans="2:12" ht="12.75" customHeight="1" x14ac:dyDescent="0.25">
      <c r="B874" s="138">
        <v>15</v>
      </c>
      <c r="D874" s="1" t="s">
        <v>3170</v>
      </c>
      <c r="E874" s="1" t="s">
        <v>3576</v>
      </c>
      <c r="F874" s="141" t="s">
        <v>4381</v>
      </c>
      <c r="H874" s="138"/>
      <c r="L874" s="144"/>
    </row>
    <row r="875" spans="2:12" ht="12.75" customHeight="1" x14ac:dyDescent="0.25">
      <c r="B875" s="138">
        <v>16</v>
      </c>
      <c r="D875" s="1" t="s">
        <v>3888</v>
      </c>
      <c r="E875" s="1" t="s">
        <v>2219</v>
      </c>
      <c r="F875" s="145" t="s">
        <v>4383</v>
      </c>
      <c r="H875" s="138"/>
      <c r="L875" s="144"/>
    </row>
    <row r="876" spans="2:12" ht="12.75" customHeight="1" x14ac:dyDescent="0.25">
      <c r="B876" s="138">
        <v>17</v>
      </c>
      <c r="D876" s="1" t="s">
        <v>4378</v>
      </c>
      <c r="E876" s="1" t="s">
        <v>2043</v>
      </c>
      <c r="F876" s="145" t="s">
        <v>4385</v>
      </c>
      <c r="H876" s="138"/>
      <c r="L876" s="144"/>
    </row>
    <row r="877" spans="2:12" ht="12.75" customHeight="1" x14ac:dyDescent="0.25">
      <c r="B877" s="138">
        <v>18</v>
      </c>
      <c r="D877" s="1" t="s">
        <v>3952</v>
      </c>
      <c r="E877" s="1" t="s">
        <v>3953</v>
      </c>
      <c r="F877" s="145" t="s">
        <v>4384</v>
      </c>
      <c r="H877" s="138"/>
      <c r="L877" s="144"/>
    </row>
    <row r="878" spans="2:12" ht="12.75" customHeight="1" thickBot="1" x14ac:dyDescent="0.3">
      <c r="B878" s="156"/>
      <c r="C878" s="157"/>
      <c r="D878" s="157"/>
      <c r="E878" s="157"/>
      <c r="F878" s="158"/>
      <c r="H878" s="156"/>
      <c r="I878" s="157"/>
      <c r="J878" s="157"/>
      <c r="K878" s="157"/>
      <c r="L878" s="178"/>
    </row>
    <row r="879" spans="2:12" ht="21" customHeight="1" x14ac:dyDescent="0.35">
      <c r="F879" s="160" t="s">
        <v>1575</v>
      </c>
      <c r="G879" s="227"/>
      <c r="H879" s="227"/>
      <c r="I879" s="227"/>
      <c r="L879" s="7"/>
    </row>
    <row r="880" spans="2:12" ht="15" customHeight="1" thickBot="1" x14ac:dyDescent="0.3">
      <c r="L880" s="7"/>
    </row>
    <row r="881" spans="2:12" ht="16.5" customHeight="1" thickBot="1" x14ac:dyDescent="0.35">
      <c r="B881" s="157"/>
      <c r="C881" s="157"/>
      <c r="D881" s="132">
        <f>D$6</f>
        <v>2025</v>
      </c>
      <c r="E881" s="133"/>
      <c r="F881" s="157"/>
      <c r="H881" s="157"/>
      <c r="I881" s="132" t="s">
        <v>1269</v>
      </c>
      <c r="J881" s="133"/>
      <c r="K881" s="157"/>
      <c r="L881" s="198"/>
    </row>
    <row r="882" spans="2:12" ht="12.75" customHeight="1" thickBot="1" x14ac:dyDescent="0.3">
      <c r="B882" s="138"/>
      <c r="F882" s="147"/>
      <c r="H882" s="138"/>
      <c r="K882" s="146"/>
      <c r="L882" s="144"/>
    </row>
    <row r="883" spans="2:12" ht="15" customHeight="1" thickBot="1" x14ac:dyDescent="0.35">
      <c r="B883" s="138"/>
      <c r="C883" s="172" t="s">
        <v>1296</v>
      </c>
      <c r="D883" s="140"/>
      <c r="F883" s="141" t="s">
        <v>3209</v>
      </c>
      <c r="H883" s="138"/>
      <c r="I883" s="139" t="s">
        <v>1296</v>
      </c>
      <c r="L883" s="144">
        <f>L4</f>
        <v>25</v>
      </c>
    </row>
    <row r="884" spans="2:12" ht="12.75" customHeight="1" x14ac:dyDescent="0.3">
      <c r="B884" s="138"/>
      <c r="C884" s="2" t="s">
        <v>1046</v>
      </c>
      <c r="D884" s="3" t="s">
        <v>1406</v>
      </c>
      <c r="E884" s="3" t="s">
        <v>844</v>
      </c>
      <c r="F884" s="174" t="s">
        <v>846</v>
      </c>
      <c r="H884" s="138">
        <v>1</v>
      </c>
      <c r="I884" s="1" t="s">
        <v>1406</v>
      </c>
      <c r="J884" s="1" t="s">
        <v>1407</v>
      </c>
      <c r="K884" s="148" t="s">
        <v>1599</v>
      </c>
      <c r="L884" s="144">
        <v>96</v>
      </c>
    </row>
    <row r="885" spans="2:12" ht="12.75" customHeight="1" x14ac:dyDescent="0.25">
      <c r="B885" s="138"/>
      <c r="F885" s="145"/>
      <c r="H885" s="138">
        <v>2</v>
      </c>
      <c r="I885" s="1" t="s">
        <v>2041</v>
      </c>
      <c r="J885" s="1" t="s">
        <v>1451</v>
      </c>
      <c r="K885" s="6" t="s">
        <v>3357</v>
      </c>
      <c r="L885" s="144">
        <v>17</v>
      </c>
    </row>
    <row r="886" spans="2:12" ht="12.75" customHeight="1" x14ac:dyDescent="0.25">
      <c r="B886" s="138">
        <v>1</v>
      </c>
      <c r="D886" s="1" t="s">
        <v>3680</v>
      </c>
      <c r="E886" s="1" t="s">
        <v>3577</v>
      </c>
      <c r="F886" s="145" t="s">
        <v>4802</v>
      </c>
      <c r="H886" s="138">
        <v>3</v>
      </c>
      <c r="I886" s="1" t="s">
        <v>1331</v>
      </c>
      <c r="J886" s="1" t="s">
        <v>1413</v>
      </c>
      <c r="K886" s="148" t="s">
        <v>3358</v>
      </c>
      <c r="L886" s="144">
        <v>86</v>
      </c>
    </row>
    <row r="887" spans="2:12" ht="12.75" customHeight="1" x14ac:dyDescent="0.25">
      <c r="B887" s="138">
        <v>2</v>
      </c>
      <c r="D887" s="1" t="s">
        <v>4372</v>
      </c>
      <c r="E887" s="1" t="s">
        <v>3181</v>
      </c>
      <c r="F887" s="145" t="s">
        <v>4308</v>
      </c>
      <c r="H887" s="138">
        <v>3</v>
      </c>
      <c r="I887" s="1" t="s">
        <v>525</v>
      </c>
      <c r="J887" s="1" t="s">
        <v>1604</v>
      </c>
      <c r="K887" s="148" t="s">
        <v>3358</v>
      </c>
      <c r="L887" s="144">
        <v>9</v>
      </c>
    </row>
    <row r="888" spans="2:12" ht="12.6" customHeight="1" x14ac:dyDescent="0.25">
      <c r="B888" s="138">
        <v>3</v>
      </c>
      <c r="D888" s="1" t="s">
        <v>3171</v>
      </c>
      <c r="E888" s="1" t="s">
        <v>3426</v>
      </c>
      <c r="F888" s="145" t="s">
        <v>4568</v>
      </c>
      <c r="H888" s="138">
        <v>5</v>
      </c>
      <c r="I888" s="1" t="s">
        <v>3680</v>
      </c>
      <c r="J888" s="1" t="s">
        <v>3577</v>
      </c>
      <c r="K888" s="148" t="s">
        <v>4807</v>
      </c>
      <c r="L888" s="144">
        <v>25</v>
      </c>
    </row>
    <row r="889" spans="2:12" ht="13.5" customHeight="1" x14ac:dyDescent="0.25">
      <c r="B889" s="138">
        <v>4</v>
      </c>
      <c r="D889" s="1" t="s">
        <v>3580</v>
      </c>
      <c r="E889" s="1" t="s">
        <v>3581</v>
      </c>
      <c r="F889" s="145" t="s">
        <v>4744</v>
      </c>
      <c r="H889" s="138">
        <v>6</v>
      </c>
      <c r="I889" s="1" t="s">
        <v>1188</v>
      </c>
      <c r="J889" s="1" t="s">
        <v>1416</v>
      </c>
      <c r="K889" s="148" t="s">
        <v>1600</v>
      </c>
      <c r="L889" s="144">
        <v>95</v>
      </c>
    </row>
    <row r="890" spans="2:12" ht="12.75" customHeight="1" x14ac:dyDescent="0.25">
      <c r="B890" s="138">
        <v>5</v>
      </c>
      <c r="D890" s="1" t="s">
        <v>3691</v>
      </c>
      <c r="E890" s="1" t="s">
        <v>1602</v>
      </c>
      <c r="F890" s="145" t="s">
        <v>4806</v>
      </c>
      <c r="H890" s="138">
        <v>7</v>
      </c>
      <c r="I890" s="1" t="s">
        <v>1982</v>
      </c>
      <c r="J890" s="1" t="s">
        <v>1983</v>
      </c>
      <c r="K890" s="148" t="s">
        <v>2726</v>
      </c>
      <c r="L890" s="144">
        <v>11</v>
      </c>
    </row>
    <row r="891" spans="2:12" ht="12" customHeight="1" x14ac:dyDescent="0.25">
      <c r="B891" s="138">
        <v>6</v>
      </c>
      <c r="D891" s="1" t="s">
        <v>1731</v>
      </c>
      <c r="E891" s="1" t="s">
        <v>728</v>
      </c>
      <c r="F891" s="145" t="s">
        <v>4516</v>
      </c>
      <c r="H891" s="138">
        <v>8</v>
      </c>
      <c r="I891" s="1" t="s">
        <v>4372</v>
      </c>
      <c r="J891" s="1" t="s">
        <v>3181</v>
      </c>
      <c r="K891" s="148" t="s">
        <v>4808</v>
      </c>
      <c r="L891" s="144">
        <v>25</v>
      </c>
    </row>
    <row r="892" spans="2:12" ht="15" customHeight="1" x14ac:dyDescent="0.25">
      <c r="B892" s="138">
        <v>7</v>
      </c>
      <c r="D892" s="1" t="s">
        <v>2509</v>
      </c>
      <c r="E892" s="1" t="s">
        <v>3537</v>
      </c>
      <c r="F892" s="145" t="s">
        <v>4290</v>
      </c>
      <c r="H892" s="138">
        <v>9</v>
      </c>
      <c r="I892" s="1" t="s">
        <v>1580</v>
      </c>
      <c r="J892" s="1" t="s">
        <v>1581</v>
      </c>
      <c r="K892" s="148" t="s">
        <v>906</v>
      </c>
      <c r="L892" s="144">
        <v>2</v>
      </c>
    </row>
    <row r="893" spans="2:12" x14ac:dyDescent="0.25">
      <c r="B893" s="138">
        <v>8</v>
      </c>
      <c r="D893" s="1" t="s">
        <v>3409</v>
      </c>
      <c r="E893" s="1" t="s">
        <v>3674</v>
      </c>
      <c r="F893" s="145" t="s">
        <v>4805</v>
      </c>
      <c r="H893" s="138">
        <v>10</v>
      </c>
      <c r="I893" s="1" t="s">
        <v>1112</v>
      </c>
      <c r="J893" s="1" t="s">
        <v>1239</v>
      </c>
      <c r="K893" s="148" t="s">
        <v>1601</v>
      </c>
      <c r="L893" s="144">
        <v>96</v>
      </c>
    </row>
    <row r="894" spans="2:12" x14ac:dyDescent="0.25">
      <c r="B894" s="138">
        <v>9</v>
      </c>
      <c r="D894" s="1" t="s">
        <v>3882</v>
      </c>
      <c r="E894" s="1" t="s">
        <v>2389</v>
      </c>
      <c r="F894" s="145" t="s">
        <v>4803</v>
      </c>
      <c r="H894" s="138"/>
      <c r="K894" s="148"/>
      <c r="L894" s="144"/>
    </row>
    <row r="895" spans="2:12" x14ac:dyDescent="0.25">
      <c r="B895" s="138">
        <v>10</v>
      </c>
      <c r="D895" s="1" t="s">
        <v>3170</v>
      </c>
      <c r="E895" s="1" t="s">
        <v>3576</v>
      </c>
      <c r="F895" s="145" t="s">
        <v>4804</v>
      </c>
      <c r="H895" s="138"/>
      <c r="K895" s="148"/>
      <c r="L895" s="144"/>
    </row>
    <row r="896" spans="2:12" ht="13.8" thickBot="1" x14ac:dyDescent="0.3">
      <c r="B896" s="138"/>
      <c r="F896" s="141"/>
      <c r="H896" s="138"/>
      <c r="L896" s="144"/>
    </row>
    <row r="897" spans="2:12" ht="15" customHeight="1" thickBot="1" x14ac:dyDescent="0.35">
      <c r="B897" s="138"/>
      <c r="C897" s="172" t="s">
        <v>2105</v>
      </c>
      <c r="D897" s="140"/>
      <c r="F897" s="141"/>
      <c r="H897" s="138"/>
      <c r="I897" s="139" t="s">
        <v>2105</v>
      </c>
      <c r="L897" s="144">
        <f>L4</f>
        <v>25</v>
      </c>
    </row>
    <row r="898" spans="2:12" ht="12.75" customHeight="1" x14ac:dyDescent="0.3">
      <c r="B898" s="138"/>
      <c r="C898" s="2" t="s">
        <v>1046</v>
      </c>
      <c r="D898" s="3" t="s">
        <v>2041</v>
      </c>
      <c r="E898" s="3" t="s">
        <v>1451</v>
      </c>
      <c r="F898" s="174" t="s">
        <v>2514</v>
      </c>
      <c r="H898" s="138">
        <v>1</v>
      </c>
      <c r="I898" s="1" t="s">
        <v>2041</v>
      </c>
      <c r="J898" s="1" t="s">
        <v>1451</v>
      </c>
      <c r="K898" s="148" t="s">
        <v>2727</v>
      </c>
      <c r="L898" s="144">
        <v>16</v>
      </c>
    </row>
    <row r="899" spans="2:12" ht="12.75" customHeight="1" x14ac:dyDescent="0.25">
      <c r="B899" s="138"/>
      <c r="F899" s="145"/>
      <c r="H899" s="138">
        <v>2</v>
      </c>
      <c r="I899" s="1" t="s">
        <v>2034</v>
      </c>
      <c r="J899" s="1" t="s">
        <v>1198</v>
      </c>
      <c r="K899" s="148" t="s">
        <v>2728</v>
      </c>
      <c r="L899" s="144">
        <v>14</v>
      </c>
    </row>
    <row r="900" spans="2:12" ht="12.75" customHeight="1" x14ac:dyDescent="0.25">
      <c r="B900" s="138">
        <v>1</v>
      </c>
      <c r="D900" s="1" t="s">
        <v>3409</v>
      </c>
      <c r="E900" s="1" t="s">
        <v>3674</v>
      </c>
      <c r="F900" s="145" t="s">
        <v>4566</v>
      </c>
      <c r="H900" s="138">
        <v>3</v>
      </c>
      <c r="I900" s="1" t="s">
        <v>2772</v>
      </c>
      <c r="J900" s="1" t="s">
        <v>1229</v>
      </c>
      <c r="K900" s="148" t="s">
        <v>3084</v>
      </c>
      <c r="L900" s="144">
        <v>18</v>
      </c>
    </row>
    <row r="901" spans="2:12" ht="12.75" customHeight="1" x14ac:dyDescent="0.25">
      <c r="B901" s="138"/>
      <c r="F901" s="145"/>
      <c r="H901" s="138">
        <v>4</v>
      </c>
      <c r="I901" s="1" t="s">
        <v>3409</v>
      </c>
      <c r="J901" s="1" t="s">
        <v>3674</v>
      </c>
      <c r="K901" s="148" t="s">
        <v>4567</v>
      </c>
      <c r="L901" s="144">
        <v>25</v>
      </c>
    </row>
    <row r="902" spans="2:12" ht="12.75" customHeight="1" x14ac:dyDescent="0.25">
      <c r="B902" s="138"/>
      <c r="F902" s="145"/>
      <c r="H902" s="138">
        <v>5</v>
      </c>
      <c r="I902" s="1" t="s">
        <v>1467</v>
      </c>
      <c r="J902" s="1" t="s">
        <v>575</v>
      </c>
      <c r="K902" s="148" t="s">
        <v>3083</v>
      </c>
      <c r="L902" s="144">
        <v>18</v>
      </c>
    </row>
    <row r="903" spans="2:12" ht="12.75" customHeight="1" x14ac:dyDescent="0.25">
      <c r="B903" s="138"/>
      <c r="F903" s="145"/>
      <c r="H903" s="138">
        <v>6</v>
      </c>
      <c r="I903" s="1" t="s">
        <v>1866</v>
      </c>
      <c r="J903" s="1" t="s">
        <v>2115</v>
      </c>
      <c r="K903" s="148" t="s">
        <v>2738</v>
      </c>
      <c r="L903" s="144">
        <v>18</v>
      </c>
    </row>
    <row r="904" spans="2:12" ht="15" customHeight="1" x14ac:dyDescent="0.25">
      <c r="B904" s="138"/>
      <c r="F904" s="145"/>
      <c r="H904" s="138">
        <v>7</v>
      </c>
      <c r="I904" s="1" t="s">
        <v>2300</v>
      </c>
      <c r="J904" s="1" t="s">
        <v>2299</v>
      </c>
      <c r="K904" s="148" t="s">
        <v>3085</v>
      </c>
      <c r="L904" s="144">
        <v>18</v>
      </c>
    </row>
    <row r="905" spans="2:12" ht="12.75" customHeight="1" x14ac:dyDescent="0.25">
      <c r="B905" s="138"/>
      <c r="F905" s="145"/>
      <c r="H905" s="138">
        <v>8</v>
      </c>
      <c r="I905" s="1" t="s">
        <v>2106</v>
      </c>
      <c r="J905" s="1" t="s">
        <v>2107</v>
      </c>
      <c r="K905" s="148" t="s">
        <v>2729</v>
      </c>
      <c r="L905" s="144">
        <v>11</v>
      </c>
    </row>
    <row r="906" spans="2:12" ht="12.75" customHeight="1" x14ac:dyDescent="0.25">
      <c r="B906" s="138"/>
      <c r="F906" s="145"/>
      <c r="H906" s="138">
        <v>9</v>
      </c>
      <c r="I906" s="1" t="s">
        <v>2773</v>
      </c>
      <c r="J906" s="1" t="s">
        <v>575</v>
      </c>
      <c r="K906" s="148" t="s">
        <v>3359</v>
      </c>
      <c r="L906" s="144">
        <v>18</v>
      </c>
    </row>
    <row r="907" spans="2:12" ht="12.75" customHeight="1" x14ac:dyDescent="0.25">
      <c r="B907" s="138"/>
      <c r="F907" s="145"/>
      <c r="H907" s="138">
        <v>10</v>
      </c>
      <c r="I907" s="1" t="s">
        <v>1467</v>
      </c>
      <c r="J907" s="1" t="s">
        <v>1229</v>
      </c>
      <c r="K907" s="148" t="s">
        <v>3360</v>
      </c>
      <c r="L907" s="144">
        <v>19</v>
      </c>
    </row>
    <row r="908" spans="2:12" ht="12.75" customHeight="1" thickBot="1" x14ac:dyDescent="0.3">
      <c r="B908" s="138"/>
      <c r="F908" s="145"/>
      <c r="H908" s="138"/>
      <c r="K908" s="148"/>
      <c r="L908" s="144"/>
    </row>
    <row r="909" spans="2:12" ht="15" customHeight="1" thickBot="1" x14ac:dyDescent="0.35">
      <c r="B909" s="138"/>
      <c r="C909" s="172" t="s">
        <v>1099</v>
      </c>
      <c r="D909" s="140"/>
      <c r="F909" s="141" t="s">
        <v>1607</v>
      </c>
      <c r="H909" s="138"/>
      <c r="I909" s="139" t="s">
        <v>1099</v>
      </c>
      <c r="L909" s="144">
        <f>L4</f>
        <v>25</v>
      </c>
    </row>
    <row r="910" spans="2:12" ht="12.75" customHeight="1" x14ac:dyDescent="0.3">
      <c r="B910" s="138"/>
      <c r="C910" s="2" t="s">
        <v>1046</v>
      </c>
      <c r="D910" s="3" t="s">
        <v>1866</v>
      </c>
      <c r="E910" s="3" t="s">
        <v>2115</v>
      </c>
      <c r="F910" s="150" t="s">
        <v>1806</v>
      </c>
      <c r="H910" s="138">
        <v>1</v>
      </c>
      <c r="I910" s="1" t="s">
        <v>1866</v>
      </c>
      <c r="J910" s="1" t="s">
        <v>2115</v>
      </c>
      <c r="K910" s="1" t="s">
        <v>1806</v>
      </c>
      <c r="L910" s="144">
        <v>18</v>
      </c>
    </row>
    <row r="911" spans="2:12" ht="12.75" customHeight="1" x14ac:dyDescent="0.25">
      <c r="B911" s="138"/>
      <c r="F911" s="141"/>
      <c r="H911" s="138">
        <v>2</v>
      </c>
      <c r="I911" s="1" t="s">
        <v>2041</v>
      </c>
      <c r="J911" s="1" t="s">
        <v>1451</v>
      </c>
      <c r="K911" s="1" t="s">
        <v>1521</v>
      </c>
      <c r="L911" s="144">
        <v>17</v>
      </c>
    </row>
    <row r="912" spans="2:12" ht="12.75" customHeight="1" x14ac:dyDescent="0.25">
      <c r="B912" s="138">
        <v>1</v>
      </c>
      <c r="D912" s="1" t="s">
        <v>3680</v>
      </c>
      <c r="E912" s="1" t="s">
        <v>3577</v>
      </c>
      <c r="F912" s="141" t="s">
        <v>1308</v>
      </c>
      <c r="H912" s="138">
        <v>3</v>
      </c>
      <c r="I912" s="1" t="s">
        <v>1404</v>
      </c>
      <c r="J912" s="1" t="s">
        <v>1405</v>
      </c>
      <c r="K912" s="1" t="s">
        <v>1603</v>
      </c>
      <c r="L912" s="144">
        <v>85</v>
      </c>
    </row>
    <row r="913" spans="2:12" ht="12.75" customHeight="1" x14ac:dyDescent="0.25">
      <c r="B913" s="138">
        <v>2</v>
      </c>
      <c r="D913" s="1" t="s">
        <v>3691</v>
      </c>
      <c r="E913" s="1" t="s">
        <v>3988</v>
      </c>
      <c r="F913" s="141" t="s">
        <v>1309</v>
      </c>
      <c r="H913" s="138">
        <v>4</v>
      </c>
      <c r="I913" s="1" t="s">
        <v>1406</v>
      </c>
      <c r="J913" s="1" t="s">
        <v>1407</v>
      </c>
      <c r="K913" s="1" t="s">
        <v>1603</v>
      </c>
      <c r="L913" s="144">
        <v>96</v>
      </c>
    </row>
    <row r="914" spans="2:12" ht="12.75" customHeight="1" x14ac:dyDescent="0.25">
      <c r="B914" s="138">
        <v>3</v>
      </c>
      <c r="D914" s="1" t="s">
        <v>3170</v>
      </c>
      <c r="E914" s="1" t="s">
        <v>3576</v>
      </c>
      <c r="F914" s="141" t="s">
        <v>1308</v>
      </c>
      <c r="H914" s="138">
        <v>5</v>
      </c>
      <c r="I914" s="1" t="s">
        <v>1208</v>
      </c>
      <c r="J914" s="1" t="s">
        <v>1209</v>
      </c>
      <c r="K914" s="1" t="s">
        <v>539</v>
      </c>
      <c r="L914" s="144">
        <v>5</v>
      </c>
    </row>
    <row r="915" spans="2:12" ht="12.75" customHeight="1" x14ac:dyDescent="0.25">
      <c r="B915" s="138">
        <v>4</v>
      </c>
      <c r="D915" s="1" t="s">
        <v>3171</v>
      </c>
      <c r="E915" s="1" t="s">
        <v>3426</v>
      </c>
      <c r="F915" s="141" t="s">
        <v>1309</v>
      </c>
      <c r="H915" s="138">
        <v>6</v>
      </c>
      <c r="I915" s="1" t="s">
        <v>1414</v>
      </c>
      <c r="J915" s="1" t="s">
        <v>1415</v>
      </c>
      <c r="K915" s="1" t="s">
        <v>1525</v>
      </c>
      <c r="L915" s="144">
        <v>3</v>
      </c>
    </row>
    <row r="916" spans="2:12" ht="12.75" customHeight="1" x14ac:dyDescent="0.25">
      <c r="B916" s="138">
        <v>5</v>
      </c>
      <c r="D916" s="1" t="s">
        <v>2509</v>
      </c>
      <c r="E916" s="1" t="s">
        <v>3537</v>
      </c>
      <c r="F916" s="141" t="s">
        <v>562</v>
      </c>
      <c r="H916" s="138">
        <v>7</v>
      </c>
      <c r="I916" s="1" t="s">
        <v>3311</v>
      </c>
      <c r="J916" s="1" t="s">
        <v>1411</v>
      </c>
      <c r="K916" s="1" t="s">
        <v>3312</v>
      </c>
      <c r="L916" s="144">
        <v>20</v>
      </c>
    </row>
    <row r="917" spans="2:12" ht="12.75" customHeight="1" x14ac:dyDescent="0.25">
      <c r="B917" s="138">
        <v>6</v>
      </c>
      <c r="D917" s="1" t="s">
        <v>1731</v>
      </c>
      <c r="E917" s="1" t="s">
        <v>728</v>
      </c>
      <c r="F917" s="141" t="s">
        <v>562</v>
      </c>
      <c r="H917" s="138">
        <v>8</v>
      </c>
      <c r="I917" s="1" t="s">
        <v>1089</v>
      </c>
      <c r="J917" s="1" t="s">
        <v>1604</v>
      </c>
      <c r="K917" s="1" t="s">
        <v>1605</v>
      </c>
      <c r="L917" s="144">
        <v>85</v>
      </c>
    </row>
    <row r="918" spans="2:12" ht="12.75" customHeight="1" x14ac:dyDescent="0.25">
      <c r="B918" s="138">
        <v>7</v>
      </c>
      <c r="D918" s="1" t="s">
        <v>4372</v>
      </c>
      <c r="E918" s="1" t="s">
        <v>3181</v>
      </c>
      <c r="F918" s="141" t="s">
        <v>1309</v>
      </c>
      <c r="H918" s="138">
        <v>8</v>
      </c>
      <c r="I918" s="1" t="s">
        <v>1197</v>
      </c>
      <c r="J918" s="1" t="s">
        <v>1189</v>
      </c>
      <c r="K918" s="1" t="s">
        <v>1605</v>
      </c>
      <c r="L918" s="144">
        <v>97</v>
      </c>
    </row>
    <row r="919" spans="2:12" ht="12.75" customHeight="1" x14ac:dyDescent="0.25">
      <c r="B919" s="138">
        <v>8</v>
      </c>
      <c r="D919" s="1" t="s">
        <v>4288</v>
      </c>
      <c r="E919" s="1" t="s">
        <v>3689</v>
      </c>
      <c r="F919" s="141" t="s">
        <v>1103</v>
      </c>
      <c r="H919" s="138">
        <v>9</v>
      </c>
      <c r="I919" s="1" t="s">
        <v>1387</v>
      </c>
      <c r="J919" s="1" t="s">
        <v>1388</v>
      </c>
      <c r="K919" s="1" t="s">
        <v>1606</v>
      </c>
      <c r="L919" s="144">
        <v>84</v>
      </c>
    </row>
    <row r="920" spans="2:12" ht="12.75" customHeight="1" x14ac:dyDescent="0.25">
      <c r="B920" s="138">
        <v>9</v>
      </c>
      <c r="D920" s="1" t="s">
        <v>3580</v>
      </c>
      <c r="E920" s="1" t="s">
        <v>3581</v>
      </c>
      <c r="F920" s="141" t="s">
        <v>1309</v>
      </c>
      <c r="H920" s="138">
        <v>9</v>
      </c>
      <c r="I920" s="1" t="s">
        <v>1188</v>
      </c>
      <c r="J920" s="1" t="s">
        <v>1416</v>
      </c>
      <c r="K920" s="1" t="s">
        <v>1606</v>
      </c>
      <c r="L920" s="144">
        <v>95</v>
      </c>
    </row>
    <row r="921" spans="2:12" ht="12.75" customHeight="1" x14ac:dyDescent="0.25">
      <c r="B921" s="138">
        <v>10</v>
      </c>
      <c r="C921"/>
      <c r="D921" s="1" t="s">
        <v>3046</v>
      </c>
      <c r="E921" s="1" t="s">
        <v>3690</v>
      </c>
      <c r="F921" s="141" t="s">
        <v>1110</v>
      </c>
      <c r="H921" s="138">
        <v>9</v>
      </c>
      <c r="I921" s="1" t="s">
        <v>1193</v>
      </c>
      <c r="J921" s="1" t="s">
        <v>1194</v>
      </c>
      <c r="K921" s="1" t="s">
        <v>1606</v>
      </c>
      <c r="L921" s="144">
        <v>4</v>
      </c>
    </row>
    <row r="922" spans="2:12" ht="12.75" customHeight="1" x14ac:dyDescent="0.25">
      <c r="B922" s="138">
        <v>11</v>
      </c>
      <c r="C922"/>
      <c r="D922" s="1" t="s">
        <v>1080</v>
      </c>
      <c r="E922" s="1" t="s">
        <v>1983</v>
      </c>
      <c r="F922" s="141" t="s">
        <v>1110</v>
      </c>
      <c r="H922" s="138"/>
      <c r="L922" s="144"/>
    </row>
    <row r="923" spans="2:12" ht="12.75" customHeight="1" x14ac:dyDescent="0.25">
      <c r="B923" s="138">
        <v>12</v>
      </c>
      <c r="C923"/>
      <c r="D923" s="1" t="s">
        <v>3888</v>
      </c>
      <c r="E923" s="1" t="s">
        <v>2219</v>
      </c>
      <c r="F923" s="141" t="s">
        <v>1110</v>
      </c>
      <c r="H923" s="138"/>
      <c r="L923" s="144"/>
    </row>
    <row r="924" spans="2:12" ht="12.75" customHeight="1" x14ac:dyDescent="0.25">
      <c r="B924" s="138">
        <v>13</v>
      </c>
      <c r="C924"/>
      <c r="D924" s="1" t="s">
        <v>3529</v>
      </c>
      <c r="E924" s="1" t="s">
        <v>2389</v>
      </c>
      <c r="F924" s="141" t="s">
        <v>1110</v>
      </c>
      <c r="H924" s="138"/>
      <c r="L924" s="144"/>
    </row>
    <row r="925" spans="2:12" ht="12.75" customHeight="1" x14ac:dyDescent="0.25">
      <c r="B925" s="138">
        <v>14</v>
      </c>
      <c r="C925"/>
      <c r="D925" s="1" t="s">
        <v>3409</v>
      </c>
      <c r="E925" s="1" t="s">
        <v>3674</v>
      </c>
      <c r="F925" s="141" t="s">
        <v>1110</v>
      </c>
      <c r="H925" s="138"/>
      <c r="L925" s="144"/>
    </row>
    <row r="926" spans="2:12" ht="12.75" customHeight="1" x14ac:dyDescent="0.25">
      <c r="B926" s="138">
        <v>15</v>
      </c>
      <c r="C926"/>
      <c r="D926" s="1" t="s">
        <v>3952</v>
      </c>
      <c r="E926" s="1" t="s">
        <v>3953</v>
      </c>
      <c r="F926" s="141" t="s">
        <v>1227</v>
      </c>
      <c r="H926" s="138"/>
      <c r="L926" s="144"/>
    </row>
    <row r="927" spans="2:12" ht="12.75" customHeight="1" x14ac:dyDescent="0.25">
      <c r="B927" s="138">
        <v>16</v>
      </c>
      <c r="C927"/>
      <c r="D927" s="1" t="s">
        <v>4378</v>
      </c>
      <c r="E927" s="1" t="s">
        <v>2043</v>
      </c>
      <c r="F927" s="141" t="s">
        <v>1227</v>
      </c>
      <c r="H927" s="138"/>
      <c r="L927" s="144"/>
    </row>
    <row r="928" spans="2:12" ht="12.75" customHeight="1" x14ac:dyDescent="0.25">
      <c r="B928" s="138">
        <v>17</v>
      </c>
      <c r="C928"/>
      <c r="D928" s="1" t="s">
        <v>3882</v>
      </c>
      <c r="E928" s="1" t="s">
        <v>2389</v>
      </c>
      <c r="F928" s="141" t="s">
        <v>562</v>
      </c>
      <c r="H928" s="138"/>
      <c r="L928" s="144"/>
    </row>
    <row r="929" spans="2:12" ht="12.75" customHeight="1" thickBot="1" x14ac:dyDescent="0.3">
      <c r="B929" s="138"/>
      <c r="F929" s="141"/>
      <c r="H929" s="138"/>
      <c r="L929" s="144"/>
    </row>
    <row r="930" spans="2:12" ht="12.75" customHeight="1" thickBot="1" x14ac:dyDescent="0.35">
      <c r="B930" s="138"/>
      <c r="C930" s="172" t="s">
        <v>1530</v>
      </c>
      <c r="D930" s="140"/>
      <c r="F930" s="141" t="s">
        <v>2192</v>
      </c>
      <c r="H930" s="138"/>
      <c r="I930" s="139" t="s">
        <v>1530</v>
      </c>
      <c r="J930" s="4" t="s">
        <v>1608</v>
      </c>
      <c r="L930" s="144">
        <f>L4</f>
        <v>25</v>
      </c>
    </row>
    <row r="931" spans="2:12" ht="12.75" customHeight="1" x14ac:dyDescent="0.3">
      <c r="B931" s="138"/>
      <c r="C931" s="2" t="s">
        <v>1046</v>
      </c>
      <c r="D931" s="3" t="s">
        <v>3310</v>
      </c>
      <c r="E931" s="3" t="s">
        <v>1411</v>
      </c>
      <c r="F931" s="150" t="s">
        <v>1531</v>
      </c>
      <c r="H931" s="138">
        <v>1</v>
      </c>
      <c r="I931" s="1" t="s">
        <v>3310</v>
      </c>
      <c r="J931" s="1" t="s">
        <v>1411</v>
      </c>
      <c r="K931" s="1" t="s">
        <v>1531</v>
      </c>
      <c r="L931" s="144">
        <v>20</v>
      </c>
    </row>
    <row r="932" spans="2:12" ht="12.75" customHeight="1" x14ac:dyDescent="0.3">
      <c r="B932" s="138"/>
      <c r="C932" s="2"/>
      <c r="D932" s="3"/>
      <c r="E932" s="3"/>
      <c r="F932" s="150"/>
      <c r="H932" s="138">
        <v>2</v>
      </c>
      <c r="I932" s="1" t="s">
        <v>2218</v>
      </c>
      <c r="J932" s="1" t="s">
        <v>713</v>
      </c>
      <c r="K932" s="1" t="s">
        <v>2192</v>
      </c>
      <c r="L932" s="144">
        <v>15</v>
      </c>
    </row>
    <row r="933" spans="2:12" ht="12.75" customHeight="1" x14ac:dyDescent="0.25">
      <c r="B933" s="138"/>
      <c r="C933" s="2"/>
      <c r="F933" s="141"/>
      <c r="H933" s="138">
        <v>3</v>
      </c>
      <c r="I933" s="1" t="s">
        <v>2041</v>
      </c>
      <c r="J933" s="1" t="s">
        <v>1202</v>
      </c>
      <c r="K933" s="1" t="s">
        <v>294</v>
      </c>
      <c r="L933" s="144">
        <v>15</v>
      </c>
    </row>
    <row r="934" spans="2:12" ht="12.75" customHeight="1" x14ac:dyDescent="0.25">
      <c r="B934" s="138"/>
      <c r="C934" s="2"/>
      <c r="F934" s="141"/>
      <c r="H934" s="138">
        <v>4</v>
      </c>
      <c r="I934" s="1" t="s">
        <v>1298</v>
      </c>
      <c r="J934" s="1" t="s">
        <v>1582</v>
      </c>
      <c r="K934" s="1" t="s">
        <v>1609</v>
      </c>
      <c r="L934" s="144">
        <v>96</v>
      </c>
    </row>
    <row r="935" spans="2:12" x14ac:dyDescent="0.25">
      <c r="B935" s="138"/>
      <c r="C935" s="2"/>
      <c r="F935" s="141"/>
      <c r="H935" s="138">
        <v>5</v>
      </c>
      <c r="I935" s="1" t="s">
        <v>2509</v>
      </c>
      <c r="J935" s="1" t="s">
        <v>1209</v>
      </c>
      <c r="K935" s="1" t="s">
        <v>2377</v>
      </c>
      <c r="L935" s="144">
        <v>19</v>
      </c>
    </row>
    <row r="936" spans="2:12" ht="12" customHeight="1" x14ac:dyDescent="0.25">
      <c r="B936" s="138"/>
      <c r="C936" s="2"/>
      <c r="F936" s="141"/>
      <c r="H936" s="138">
        <v>6</v>
      </c>
      <c r="I936" s="1" t="s">
        <v>2210</v>
      </c>
      <c r="J936" s="1" t="s">
        <v>2211</v>
      </c>
      <c r="K936" s="1" t="s">
        <v>2415</v>
      </c>
      <c r="L936" s="144">
        <v>15</v>
      </c>
    </row>
    <row r="937" spans="2:12" ht="12.75" customHeight="1" x14ac:dyDescent="0.25">
      <c r="B937" s="138"/>
      <c r="C937" s="2"/>
      <c r="F937" s="141"/>
      <c r="H937" s="138">
        <v>7</v>
      </c>
      <c r="I937" s="1" t="s">
        <v>2385</v>
      </c>
      <c r="J937" s="1" t="s">
        <v>2510</v>
      </c>
      <c r="K937" s="1" t="s">
        <v>1180</v>
      </c>
      <c r="L937" s="144">
        <v>20</v>
      </c>
    </row>
    <row r="938" spans="2:12" ht="12.75" customHeight="1" x14ac:dyDescent="0.25">
      <c r="B938" s="138"/>
      <c r="C938" s="2"/>
      <c r="F938" s="141"/>
      <c r="H938" s="138">
        <v>8</v>
      </c>
      <c r="I938" s="1" t="s">
        <v>1191</v>
      </c>
      <c r="J938" s="1" t="s">
        <v>1192</v>
      </c>
      <c r="K938" s="1" t="s">
        <v>116</v>
      </c>
      <c r="L938" s="144">
        <v>6</v>
      </c>
    </row>
    <row r="939" spans="2:12" ht="15" customHeight="1" x14ac:dyDescent="0.25">
      <c r="B939" s="138"/>
      <c r="C939" s="2"/>
      <c r="F939" s="141"/>
      <c r="H939" s="138">
        <v>9</v>
      </c>
      <c r="I939" s="1" t="s">
        <v>1880</v>
      </c>
      <c r="J939" s="1" t="s">
        <v>571</v>
      </c>
      <c r="K939" s="1" t="s">
        <v>177</v>
      </c>
      <c r="L939" s="144">
        <v>21</v>
      </c>
    </row>
    <row r="940" spans="2:12" ht="13.5" customHeight="1" x14ac:dyDescent="0.25">
      <c r="B940" s="138"/>
      <c r="C940" s="2"/>
      <c r="F940" s="141"/>
      <c r="H940" s="138">
        <v>10</v>
      </c>
      <c r="I940" s="1" t="s">
        <v>2884</v>
      </c>
      <c r="J940" s="1" t="s">
        <v>2885</v>
      </c>
      <c r="K940" s="1" t="s">
        <v>177</v>
      </c>
      <c r="L940" s="144">
        <v>21</v>
      </c>
    </row>
    <row r="941" spans="2:12" ht="12.75" customHeight="1" thickBot="1" x14ac:dyDescent="0.3">
      <c r="B941" s="156"/>
      <c r="C941" s="157"/>
      <c r="D941" s="157"/>
      <c r="E941" s="157"/>
      <c r="F941" s="158"/>
      <c r="H941" s="156"/>
      <c r="I941" s="157"/>
      <c r="J941" s="157"/>
      <c r="K941" s="157"/>
      <c r="L941" s="178"/>
    </row>
    <row r="942" spans="2:12" ht="20.399999999999999" x14ac:dyDescent="0.35">
      <c r="F942" s="160" t="s">
        <v>1575</v>
      </c>
      <c r="G942" s="227"/>
      <c r="H942" s="227"/>
      <c r="I942" s="227"/>
      <c r="L942" s="7"/>
    </row>
    <row r="943" spans="2:12" ht="13.8" thickBot="1" x14ac:dyDescent="0.3">
      <c r="L943" s="7"/>
    </row>
    <row r="944" spans="2:12" ht="16.2" thickBot="1" x14ac:dyDescent="0.35">
      <c r="B944" s="157"/>
      <c r="C944" s="157"/>
      <c r="D944" s="132">
        <f>D6</f>
        <v>2025</v>
      </c>
      <c r="E944" s="133"/>
      <c r="F944" s="157"/>
      <c r="H944" s="157"/>
      <c r="I944" s="132" t="s">
        <v>1269</v>
      </c>
      <c r="J944" s="133"/>
      <c r="K944" s="157"/>
      <c r="L944" s="198"/>
    </row>
    <row r="945" spans="2:12" ht="13.8" thickBot="1" x14ac:dyDescent="0.3">
      <c r="B945" s="138"/>
      <c r="C945" s="157"/>
      <c r="D945" s="157"/>
      <c r="F945" s="141"/>
      <c r="H945" s="138"/>
      <c r="L945" s="144"/>
    </row>
    <row r="946" spans="2:12" ht="15" customHeight="1" thickBot="1" x14ac:dyDescent="0.35">
      <c r="B946" s="138"/>
      <c r="C946" s="172" t="s">
        <v>1127</v>
      </c>
      <c r="D946" s="140"/>
      <c r="F946" s="141" t="s">
        <v>3199</v>
      </c>
      <c r="H946" s="138"/>
      <c r="I946" s="139" t="s">
        <v>1127</v>
      </c>
      <c r="L946" s="144">
        <f>L4</f>
        <v>25</v>
      </c>
    </row>
    <row r="947" spans="2:12" ht="12.75" customHeight="1" x14ac:dyDescent="0.3">
      <c r="B947" s="138"/>
      <c r="C947" s="2" t="s">
        <v>1046</v>
      </c>
      <c r="D947" s="3" t="s">
        <v>2041</v>
      </c>
      <c r="E947" s="3" t="s">
        <v>1451</v>
      </c>
      <c r="F947" s="150" t="s">
        <v>1526</v>
      </c>
      <c r="H947" s="138">
        <v>1</v>
      </c>
      <c r="I947" s="1" t="s">
        <v>2041</v>
      </c>
      <c r="J947" s="1" t="s">
        <v>1451</v>
      </c>
      <c r="K947" s="1" t="s">
        <v>1526</v>
      </c>
      <c r="L947" s="144">
        <v>17</v>
      </c>
    </row>
    <row r="948" spans="2:12" ht="12.75" customHeight="1" x14ac:dyDescent="0.25">
      <c r="B948" s="138"/>
      <c r="F948" s="141"/>
      <c r="H948" s="138">
        <v>2</v>
      </c>
      <c r="I948" s="1" t="s">
        <v>1197</v>
      </c>
      <c r="J948" s="1" t="s">
        <v>1189</v>
      </c>
      <c r="K948" s="1" t="s">
        <v>1610</v>
      </c>
      <c r="L948" s="144">
        <v>97</v>
      </c>
    </row>
    <row r="949" spans="2:12" ht="12.75" customHeight="1" x14ac:dyDescent="0.25">
      <c r="B949" s="138">
        <v>1</v>
      </c>
      <c r="D949" s="1" t="s">
        <v>3680</v>
      </c>
      <c r="E949" s="1" t="s">
        <v>3577</v>
      </c>
      <c r="F949" s="141" t="s">
        <v>4205</v>
      </c>
      <c r="H949" s="138">
        <v>3</v>
      </c>
      <c r="I949" s="1" t="s">
        <v>1404</v>
      </c>
      <c r="J949" s="1" t="s">
        <v>1405</v>
      </c>
      <c r="K949" s="1" t="s">
        <v>1611</v>
      </c>
      <c r="L949" s="144">
        <v>85</v>
      </c>
    </row>
    <row r="950" spans="2:12" ht="12.75" customHeight="1" x14ac:dyDescent="0.25">
      <c r="B950" s="138">
        <v>2</v>
      </c>
      <c r="D950" s="1" t="s">
        <v>3409</v>
      </c>
      <c r="E950" s="1" t="s">
        <v>3674</v>
      </c>
      <c r="F950" s="141" t="s">
        <v>1908</v>
      </c>
      <c r="H950" s="138">
        <v>4</v>
      </c>
      <c r="I950" s="1" t="s">
        <v>1188</v>
      </c>
      <c r="J950" s="1" t="s">
        <v>1189</v>
      </c>
      <c r="K950" s="1" t="s">
        <v>1612</v>
      </c>
      <c r="L950" s="144">
        <v>97</v>
      </c>
    </row>
    <row r="951" spans="2:12" ht="15" customHeight="1" x14ac:dyDescent="0.25">
      <c r="B951" s="138">
        <v>3</v>
      </c>
      <c r="D951" s="1" t="s">
        <v>3691</v>
      </c>
      <c r="E951" s="1" t="s">
        <v>1602</v>
      </c>
      <c r="F951" s="141" t="s">
        <v>4522</v>
      </c>
      <c r="H951" s="138">
        <v>4</v>
      </c>
      <c r="I951" s="1" t="s">
        <v>1866</v>
      </c>
      <c r="J951" s="1" t="s">
        <v>2115</v>
      </c>
      <c r="K951" s="1" t="s">
        <v>1612</v>
      </c>
      <c r="L951" s="144">
        <v>18</v>
      </c>
    </row>
    <row r="952" spans="2:12" ht="13.5" customHeight="1" x14ac:dyDescent="0.25">
      <c r="B952" s="138">
        <v>4</v>
      </c>
      <c r="D952" s="1" t="s">
        <v>3529</v>
      </c>
      <c r="E952" s="1" t="s">
        <v>2389</v>
      </c>
      <c r="F952" s="141" t="s">
        <v>4522</v>
      </c>
      <c r="H952" s="138">
        <v>6</v>
      </c>
      <c r="I952" s="1" t="s">
        <v>1112</v>
      </c>
      <c r="J952" s="1" t="s">
        <v>1239</v>
      </c>
      <c r="K952" s="1" t="s">
        <v>1613</v>
      </c>
      <c r="L952" s="144">
        <v>97</v>
      </c>
    </row>
    <row r="953" spans="2:12" ht="12.75" customHeight="1" x14ac:dyDescent="0.25">
      <c r="B953" s="138">
        <v>5</v>
      </c>
      <c r="D953" s="1" t="s">
        <v>2509</v>
      </c>
      <c r="E953" s="1" t="s">
        <v>3537</v>
      </c>
      <c r="F953" s="141" t="s">
        <v>4348</v>
      </c>
      <c r="H953" s="138">
        <v>7</v>
      </c>
      <c r="I953" s="1" t="s">
        <v>1406</v>
      </c>
      <c r="J953" s="1" t="s">
        <v>1407</v>
      </c>
      <c r="K953" s="1" t="s">
        <v>1529</v>
      </c>
      <c r="L953" s="144">
        <v>95</v>
      </c>
    </row>
    <row r="954" spans="2:12" ht="12.75" customHeight="1" x14ac:dyDescent="0.25">
      <c r="B954" s="138">
        <v>6</v>
      </c>
      <c r="D954" s="1" t="s">
        <v>3580</v>
      </c>
      <c r="E954" s="1" t="s">
        <v>3581</v>
      </c>
      <c r="F954" s="141" t="s">
        <v>4280</v>
      </c>
      <c r="H954" s="138">
        <v>8</v>
      </c>
      <c r="I954" s="1" t="s">
        <v>1331</v>
      </c>
      <c r="J954" s="1" t="s">
        <v>1413</v>
      </c>
      <c r="K954" s="1" t="s">
        <v>1156</v>
      </c>
      <c r="L954" s="144">
        <v>86</v>
      </c>
    </row>
    <row r="955" spans="2:12" ht="12.75" customHeight="1" x14ac:dyDescent="0.25">
      <c r="B955" s="138">
        <v>7</v>
      </c>
      <c r="F955" s="141"/>
      <c r="H955" s="138">
        <v>9</v>
      </c>
      <c r="I955" s="1" t="s">
        <v>1412</v>
      </c>
      <c r="J955" s="1" t="s">
        <v>1413</v>
      </c>
      <c r="K955" s="1" t="s">
        <v>1614</v>
      </c>
      <c r="L955" s="144">
        <v>89</v>
      </c>
    </row>
    <row r="956" spans="2:12" ht="15" customHeight="1" x14ac:dyDescent="0.25">
      <c r="B956" s="138">
        <v>8</v>
      </c>
      <c r="F956" s="141"/>
      <c r="H956" s="138">
        <v>10</v>
      </c>
      <c r="I956" s="1" t="s">
        <v>3540</v>
      </c>
      <c r="J956" s="1" t="s">
        <v>1939</v>
      </c>
      <c r="K956" s="1" t="s">
        <v>1316</v>
      </c>
      <c r="L956" s="144">
        <v>24</v>
      </c>
    </row>
    <row r="957" spans="2:12" ht="13.8" thickBot="1" x14ac:dyDescent="0.3">
      <c r="B957" s="138"/>
      <c r="F957" s="141"/>
      <c r="H957" s="138"/>
      <c r="L957" s="144"/>
    </row>
    <row r="958" spans="2:12" ht="15" customHeight="1" thickBot="1" x14ac:dyDescent="0.35">
      <c r="B958" s="138"/>
      <c r="C958" s="172" t="s">
        <v>1143</v>
      </c>
      <c r="D958" s="140"/>
      <c r="F958" s="141" t="s">
        <v>3204</v>
      </c>
      <c r="H958" s="138"/>
      <c r="I958" s="139" t="s">
        <v>1143</v>
      </c>
      <c r="L958" s="144">
        <f>L4</f>
        <v>25</v>
      </c>
    </row>
    <row r="959" spans="2:12" ht="12.75" customHeight="1" x14ac:dyDescent="0.3">
      <c r="B959" s="138"/>
      <c r="C959" s="2" t="s">
        <v>1046</v>
      </c>
      <c r="D959" s="3" t="s">
        <v>2041</v>
      </c>
      <c r="E959" s="3" t="s">
        <v>1451</v>
      </c>
      <c r="F959" s="150" t="s">
        <v>2063</v>
      </c>
      <c r="H959" s="138">
        <v>1</v>
      </c>
      <c r="I959" s="1" t="s">
        <v>2041</v>
      </c>
      <c r="J959" s="1" t="s">
        <v>1451</v>
      </c>
      <c r="K959" s="1" t="s">
        <v>2063</v>
      </c>
      <c r="L959" s="144">
        <v>17</v>
      </c>
    </row>
    <row r="960" spans="2:12" ht="12.75" customHeight="1" x14ac:dyDescent="0.3">
      <c r="B960" s="138"/>
      <c r="D960" s="3"/>
      <c r="E960" s="3"/>
      <c r="F960" s="141"/>
      <c r="H960" s="138">
        <v>2</v>
      </c>
      <c r="I960" s="1" t="s">
        <v>1866</v>
      </c>
      <c r="J960" s="1" t="s">
        <v>2115</v>
      </c>
      <c r="K960" s="1" t="s">
        <v>3089</v>
      </c>
      <c r="L960" s="144">
        <v>18</v>
      </c>
    </row>
    <row r="961" spans="2:12" ht="12.75" customHeight="1" x14ac:dyDescent="0.25">
      <c r="B961" s="138">
        <v>1</v>
      </c>
      <c r="D961" s="1" t="s">
        <v>3680</v>
      </c>
      <c r="E961" s="1" t="s">
        <v>3577</v>
      </c>
      <c r="F961" s="141" t="s">
        <v>2255</v>
      </c>
      <c r="H961" s="138">
        <v>3</v>
      </c>
      <c r="I961" s="1" t="s">
        <v>1247</v>
      </c>
      <c r="J961" s="1" t="s">
        <v>1248</v>
      </c>
      <c r="K961" s="1" t="s">
        <v>1616</v>
      </c>
      <c r="L961" s="144">
        <v>0</v>
      </c>
    </row>
    <row r="962" spans="2:12" ht="12.75" customHeight="1" x14ac:dyDescent="0.25">
      <c r="B962" s="138">
        <v>2</v>
      </c>
      <c r="D962" s="1" t="s">
        <v>3170</v>
      </c>
      <c r="E962" s="1" t="s">
        <v>3576</v>
      </c>
      <c r="F962" s="141" t="s">
        <v>4570</v>
      </c>
      <c r="H962" s="138">
        <v>3</v>
      </c>
      <c r="I962" s="1" t="s">
        <v>1208</v>
      </c>
      <c r="J962" s="1" t="s">
        <v>1209</v>
      </c>
      <c r="K962" s="1" t="s">
        <v>1616</v>
      </c>
      <c r="L962" s="144">
        <v>5</v>
      </c>
    </row>
    <row r="963" spans="2:12" ht="12.75" customHeight="1" x14ac:dyDescent="0.25">
      <c r="B963" s="138">
        <v>3</v>
      </c>
      <c r="D963" s="1" t="s">
        <v>3691</v>
      </c>
      <c r="E963" s="1" t="s">
        <v>1602</v>
      </c>
      <c r="F963" s="141" t="s">
        <v>3256</v>
      </c>
      <c r="H963" s="138">
        <v>5</v>
      </c>
      <c r="I963" s="1" t="s">
        <v>535</v>
      </c>
      <c r="J963" s="1" t="s">
        <v>2008</v>
      </c>
      <c r="K963" s="1" t="s">
        <v>2010</v>
      </c>
      <c r="L963" s="144">
        <v>10</v>
      </c>
    </row>
    <row r="964" spans="2:12" ht="13.5" customHeight="1" x14ac:dyDescent="0.25">
      <c r="B964" s="138">
        <v>4</v>
      </c>
      <c r="D964" s="1" t="s">
        <v>1731</v>
      </c>
      <c r="E964" s="1" t="s">
        <v>728</v>
      </c>
      <c r="F964" s="141" t="s">
        <v>4894</v>
      </c>
      <c r="H964" s="138">
        <v>6</v>
      </c>
      <c r="I964" s="1" t="s">
        <v>2034</v>
      </c>
      <c r="J964" s="1" t="s">
        <v>1198</v>
      </c>
      <c r="K964" s="1" t="s">
        <v>2477</v>
      </c>
      <c r="L964" s="144">
        <v>15</v>
      </c>
    </row>
    <row r="965" spans="2:12" ht="12.75" customHeight="1" x14ac:dyDescent="0.25">
      <c r="B965" s="138">
        <v>5</v>
      </c>
      <c r="D965" s="1" t="s">
        <v>3171</v>
      </c>
      <c r="E965" s="1" t="s">
        <v>3426</v>
      </c>
      <c r="F965" s="141" t="s">
        <v>4386</v>
      </c>
      <c r="H965" s="138">
        <v>7</v>
      </c>
      <c r="I965" s="1" t="s">
        <v>1577</v>
      </c>
      <c r="J965" s="1" t="s">
        <v>1578</v>
      </c>
      <c r="K965" s="1" t="s">
        <v>1617</v>
      </c>
      <c r="L965" s="144">
        <v>97</v>
      </c>
    </row>
    <row r="966" spans="2:12" ht="12.75" customHeight="1" x14ac:dyDescent="0.25">
      <c r="B966" s="138">
        <v>6</v>
      </c>
      <c r="D966" s="1" t="s">
        <v>2509</v>
      </c>
      <c r="E966" s="1" t="s">
        <v>3537</v>
      </c>
      <c r="F966" s="141" t="s">
        <v>4295</v>
      </c>
      <c r="H966" s="138">
        <v>8</v>
      </c>
      <c r="I966" s="1" t="s">
        <v>2217</v>
      </c>
      <c r="J966" s="1" t="s">
        <v>1240</v>
      </c>
      <c r="K966" s="1" t="s">
        <v>2804</v>
      </c>
      <c r="L966" s="144">
        <v>17</v>
      </c>
    </row>
    <row r="967" spans="2:12" ht="12.75" customHeight="1" x14ac:dyDescent="0.25">
      <c r="B967" s="138">
        <v>7</v>
      </c>
      <c r="D967" s="1" t="s">
        <v>3580</v>
      </c>
      <c r="E967" s="1" t="s">
        <v>3581</v>
      </c>
      <c r="F967" s="141" t="s">
        <v>4895</v>
      </c>
      <c r="H967" s="138">
        <v>9</v>
      </c>
      <c r="I967" s="1" t="s">
        <v>1454</v>
      </c>
      <c r="J967" s="1" t="s">
        <v>1441</v>
      </c>
      <c r="K967" s="148" t="s">
        <v>779</v>
      </c>
      <c r="L967" s="144">
        <v>3</v>
      </c>
    </row>
    <row r="968" spans="2:12" ht="15" customHeight="1" x14ac:dyDescent="0.25">
      <c r="B968" s="138">
        <v>8</v>
      </c>
      <c r="D968" s="1" t="s">
        <v>4372</v>
      </c>
      <c r="E968" s="1" t="s">
        <v>3181</v>
      </c>
      <c r="F968" s="141" t="s">
        <v>4714</v>
      </c>
      <c r="H968" s="138">
        <v>10</v>
      </c>
      <c r="I968" s="1" t="s">
        <v>751</v>
      </c>
      <c r="J968" s="1" t="s">
        <v>1411</v>
      </c>
      <c r="K968" s="1" t="s">
        <v>2011</v>
      </c>
      <c r="L968" s="144">
        <v>10</v>
      </c>
    </row>
    <row r="969" spans="2:12" ht="15" customHeight="1" x14ac:dyDescent="0.25">
      <c r="B969" s="138">
        <v>9</v>
      </c>
      <c r="D969" s="1" t="s">
        <v>3529</v>
      </c>
      <c r="E969" s="1" t="s">
        <v>2389</v>
      </c>
      <c r="F969" s="141" t="s">
        <v>4387</v>
      </c>
      <c r="H969" s="138"/>
      <c r="L969" s="144"/>
    </row>
    <row r="970" spans="2:12" ht="15" customHeight="1" x14ac:dyDescent="0.25">
      <c r="B970" s="138">
        <v>10</v>
      </c>
      <c r="D970" s="1" t="s">
        <v>4378</v>
      </c>
      <c r="E970" s="1" t="s">
        <v>2043</v>
      </c>
      <c r="F970" s="141" t="s">
        <v>4388</v>
      </c>
      <c r="H970" s="138"/>
      <c r="L970" s="144"/>
    </row>
    <row r="971" spans="2:12" ht="12.75" customHeight="1" x14ac:dyDescent="0.25">
      <c r="B971" s="138">
        <v>11</v>
      </c>
      <c r="D971" s="1" t="s">
        <v>3888</v>
      </c>
      <c r="E971" s="1" t="s">
        <v>2219</v>
      </c>
      <c r="F971" s="141" t="s">
        <v>3068</v>
      </c>
      <c r="H971" s="138"/>
      <c r="L971" s="144"/>
    </row>
    <row r="972" spans="2:12" ht="15" customHeight="1" x14ac:dyDescent="0.25">
      <c r="B972" s="138">
        <v>12</v>
      </c>
      <c r="D972" s="1" t="s">
        <v>1080</v>
      </c>
      <c r="E972" s="1" t="s">
        <v>1983</v>
      </c>
      <c r="F972" s="141" t="s">
        <v>4254</v>
      </c>
      <c r="H972" s="138"/>
      <c r="L972" s="144"/>
    </row>
    <row r="973" spans="2:12" ht="15" customHeight="1" x14ac:dyDescent="0.25">
      <c r="B973" s="138">
        <v>13</v>
      </c>
      <c r="D973" s="1" t="s">
        <v>3409</v>
      </c>
      <c r="E973" s="1" t="s">
        <v>3674</v>
      </c>
      <c r="F973" s="141" t="s">
        <v>4896</v>
      </c>
      <c r="H973" s="138"/>
      <c r="L973" s="144"/>
    </row>
    <row r="974" spans="2:12" ht="15" customHeight="1" x14ac:dyDescent="0.25">
      <c r="B974" s="138">
        <v>14</v>
      </c>
      <c r="D974" s="1" t="s">
        <v>4288</v>
      </c>
      <c r="E974" s="1" t="s">
        <v>3689</v>
      </c>
      <c r="F974" s="141" t="s">
        <v>4296</v>
      </c>
      <c r="H974" s="138"/>
      <c r="L974" s="144"/>
    </row>
    <row r="975" spans="2:12" ht="15" customHeight="1" x14ac:dyDescent="0.25">
      <c r="B975" s="138"/>
      <c r="D975" s="1" t="s">
        <v>689</v>
      </c>
      <c r="E975" s="1" t="s">
        <v>1432</v>
      </c>
      <c r="F975" s="141" t="s">
        <v>4260</v>
      </c>
      <c r="H975" s="138"/>
      <c r="L975" s="144"/>
    </row>
    <row r="976" spans="2:12" ht="15" customHeight="1" x14ac:dyDescent="0.25">
      <c r="B976" s="138">
        <v>15</v>
      </c>
      <c r="D976" s="1" t="s">
        <v>3046</v>
      </c>
      <c r="E976" s="1" t="s">
        <v>3690</v>
      </c>
      <c r="F976" s="141" t="s">
        <v>1527</v>
      </c>
      <c r="H976" s="138"/>
      <c r="L976" s="144"/>
    </row>
    <row r="977" spans="2:12" ht="15" customHeight="1" x14ac:dyDescent="0.25">
      <c r="B977" s="138">
        <v>16</v>
      </c>
      <c r="D977" s="1" t="s">
        <v>3952</v>
      </c>
      <c r="E977" s="1" t="s">
        <v>3953</v>
      </c>
      <c r="F977" s="141" t="s">
        <v>2517</v>
      </c>
      <c r="H977" s="138"/>
      <c r="L977" s="144"/>
    </row>
    <row r="978" spans="2:12" ht="15" customHeight="1" x14ac:dyDescent="0.25">
      <c r="B978" s="138">
        <v>17</v>
      </c>
      <c r="D978" s="1" t="s">
        <v>3882</v>
      </c>
      <c r="E978" s="1" t="s">
        <v>2389</v>
      </c>
      <c r="F978" s="141" t="s">
        <v>1935</v>
      </c>
      <c r="H978" s="138"/>
      <c r="L978" s="144"/>
    </row>
    <row r="979" spans="2:12" ht="13.5" customHeight="1" thickBot="1" x14ac:dyDescent="0.3">
      <c r="B979" s="138"/>
      <c r="F979" s="141"/>
      <c r="H979" s="138"/>
      <c r="L979" s="144"/>
    </row>
    <row r="980" spans="2:12" ht="15" customHeight="1" thickBot="1" x14ac:dyDescent="0.35">
      <c r="B980" s="138"/>
      <c r="C980" s="172" t="s">
        <v>1374</v>
      </c>
      <c r="D980" s="140"/>
      <c r="F980" s="141" t="s">
        <v>3212</v>
      </c>
      <c r="H980" s="138"/>
      <c r="I980" s="139" t="s">
        <v>1374</v>
      </c>
      <c r="L980" s="144">
        <f>L4</f>
        <v>25</v>
      </c>
    </row>
    <row r="981" spans="2:12" ht="12.75" customHeight="1" x14ac:dyDescent="0.3">
      <c r="B981" s="138"/>
      <c r="C981" s="2" t="s">
        <v>1046</v>
      </c>
      <c r="D981" s="3" t="s">
        <v>751</v>
      </c>
      <c r="E981" s="3" t="s">
        <v>1411</v>
      </c>
      <c r="F981" s="150" t="s">
        <v>2029</v>
      </c>
      <c r="H981" s="138">
        <v>1</v>
      </c>
      <c r="I981" s="1" t="s">
        <v>751</v>
      </c>
      <c r="J981" s="1" t="s">
        <v>1411</v>
      </c>
      <c r="K981" s="1" t="s">
        <v>2029</v>
      </c>
      <c r="L981" s="144">
        <v>10</v>
      </c>
    </row>
    <row r="982" spans="2:12" ht="12.75" customHeight="1" x14ac:dyDescent="0.25">
      <c r="B982" s="138"/>
      <c r="F982" s="141"/>
      <c r="H982" s="138">
        <v>2</v>
      </c>
      <c r="I982" s="1" t="s">
        <v>1208</v>
      </c>
      <c r="J982" s="1" t="s">
        <v>1209</v>
      </c>
      <c r="K982" s="1" t="s">
        <v>322</v>
      </c>
      <c r="L982" s="144">
        <v>5</v>
      </c>
    </row>
    <row r="983" spans="2:12" ht="12.75" customHeight="1" x14ac:dyDescent="0.25">
      <c r="B983" s="138">
        <v>1</v>
      </c>
      <c r="D983" s="1" t="s">
        <v>4372</v>
      </c>
      <c r="E983" s="1" t="s">
        <v>3181</v>
      </c>
      <c r="F983" s="141" t="s">
        <v>4897</v>
      </c>
      <c r="H983" s="138">
        <v>3</v>
      </c>
      <c r="I983" s="1" t="s">
        <v>1241</v>
      </c>
      <c r="J983" s="1" t="s">
        <v>1591</v>
      </c>
      <c r="K983" s="1" t="s">
        <v>1768</v>
      </c>
      <c r="L983" s="144">
        <v>8</v>
      </c>
    </row>
    <row r="984" spans="2:12" ht="12.75" customHeight="1" x14ac:dyDescent="0.25">
      <c r="B984" s="138">
        <v>2</v>
      </c>
      <c r="D984" s="1" t="s">
        <v>3882</v>
      </c>
      <c r="E984" s="1" t="s">
        <v>2389</v>
      </c>
      <c r="F984" s="141" t="s">
        <v>290</v>
      </c>
      <c r="H984" s="138">
        <v>4</v>
      </c>
      <c r="I984" s="1" t="s">
        <v>1454</v>
      </c>
      <c r="J984" s="1" t="s">
        <v>1441</v>
      </c>
      <c r="K984" s="1" t="s">
        <v>985</v>
      </c>
      <c r="L984" s="144">
        <v>3</v>
      </c>
    </row>
    <row r="985" spans="2:12" ht="12.75" customHeight="1" x14ac:dyDescent="0.25">
      <c r="B985" s="138">
        <v>3</v>
      </c>
      <c r="D985" s="1" t="s">
        <v>1731</v>
      </c>
      <c r="E985" s="1" t="s">
        <v>728</v>
      </c>
      <c r="F985" s="141" t="s">
        <v>4900</v>
      </c>
      <c r="H985" s="138">
        <v>5</v>
      </c>
      <c r="I985" s="1" t="s">
        <v>1467</v>
      </c>
      <c r="J985" s="1" t="s">
        <v>574</v>
      </c>
      <c r="K985" s="1" t="s">
        <v>512</v>
      </c>
      <c r="L985" s="144">
        <v>10</v>
      </c>
    </row>
    <row r="986" spans="2:12" ht="12.75" customHeight="1" x14ac:dyDescent="0.25">
      <c r="B986" s="138">
        <v>4</v>
      </c>
      <c r="D986" s="1" t="s">
        <v>3691</v>
      </c>
      <c r="E986" s="1" t="s">
        <v>1602</v>
      </c>
      <c r="F986" s="141" t="s">
        <v>4902</v>
      </c>
      <c r="H986" s="138">
        <v>6</v>
      </c>
      <c r="I986" s="1" t="s">
        <v>2041</v>
      </c>
      <c r="J986" s="1" t="s">
        <v>1451</v>
      </c>
      <c r="K986" s="1" t="s">
        <v>2546</v>
      </c>
      <c r="L986" s="144">
        <v>16</v>
      </c>
    </row>
    <row r="987" spans="2:12" ht="12.75" customHeight="1" x14ac:dyDescent="0.25">
      <c r="B987" s="138">
        <v>5</v>
      </c>
      <c r="D987" s="1" t="s">
        <v>3580</v>
      </c>
      <c r="E987" s="1" t="s">
        <v>3581</v>
      </c>
      <c r="F987" s="141" t="s">
        <v>4901</v>
      </c>
      <c r="H987" s="138">
        <v>7</v>
      </c>
      <c r="I987" s="1" t="s">
        <v>1047</v>
      </c>
      <c r="J987" s="1" t="s">
        <v>1461</v>
      </c>
      <c r="K987" s="1" t="s">
        <v>1622</v>
      </c>
      <c r="L987" s="144">
        <v>1</v>
      </c>
    </row>
    <row r="988" spans="2:12" ht="12.75" customHeight="1" x14ac:dyDescent="0.25">
      <c r="B988" s="138">
        <v>6</v>
      </c>
      <c r="D988" s="1" t="s">
        <v>3409</v>
      </c>
      <c r="E988" s="1" t="s">
        <v>3674</v>
      </c>
      <c r="F988" s="141" t="s">
        <v>4903</v>
      </c>
      <c r="H988" s="138">
        <v>8</v>
      </c>
      <c r="I988" s="1" t="s">
        <v>2034</v>
      </c>
      <c r="J988" s="1" t="s">
        <v>1198</v>
      </c>
      <c r="K988" s="1" t="s">
        <v>2421</v>
      </c>
      <c r="L988" s="144">
        <v>15</v>
      </c>
    </row>
    <row r="989" spans="2:12" ht="12.75" customHeight="1" x14ac:dyDescent="0.25">
      <c r="B989" s="138">
        <v>7</v>
      </c>
      <c r="D989" s="1" t="s">
        <v>689</v>
      </c>
      <c r="E989" s="1" t="s">
        <v>1432</v>
      </c>
      <c r="F989" s="141" t="s">
        <v>1616</v>
      </c>
      <c r="H989" s="138">
        <v>9</v>
      </c>
      <c r="I989" s="1" t="s">
        <v>1866</v>
      </c>
      <c r="J989" s="1" t="s">
        <v>2115</v>
      </c>
      <c r="K989" s="1" t="s">
        <v>3090</v>
      </c>
      <c r="L989" s="144">
        <v>18</v>
      </c>
    </row>
    <row r="990" spans="2:12" ht="12.75" customHeight="1" x14ac:dyDescent="0.25">
      <c r="B990" s="138">
        <v>8</v>
      </c>
      <c r="D990" s="1" t="s">
        <v>3680</v>
      </c>
      <c r="E990" s="1" t="s">
        <v>3577</v>
      </c>
      <c r="F990" s="141" t="s">
        <v>4898</v>
      </c>
      <c r="H990" s="138">
        <v>10</v>
      </c>
      <c r="I990" s="1" t="s">
        <v>1112</v>
      </c>
      <c r="J990" s="1" t="s">
        <v>1239</v>
      </c>
      <c r="K990" s="1" t="s">
        <v>1623</v>
      </c>
      <c r="L990" s="144">
        <v>97</v>
      </c>
    </row>
    <row r="991" spans="2:12" ht="12.75" customHeight="1" x14ac:dyDescent="0.25">
      <c r="B991" s="138">
        <v>9</v>
      </c>
      <c r="D991" s="1" t="s">
        <v>3529</v>
      </c>
      <c r="E991" s="1" t="s">
        <v>2389</v>
      </c>
      <c r="F991" s="141" t="s">
        <v>4904</v>
      </c>
      <c r="H991" s="138"/>
      <c r="L991" s="144"/>
    </row>
    <row r="992" spans="2:12" ht="12.75" customHeight="1" x14ac:dyDescent="0.25">
      <c r="B992" s="138">
        <v>10</v>
      </c>
      <c r="D992" s="1" t="s">
        <v>3170</v>
      </c>
      <c r="E992" s="1" t="s">
        <v>3576</v>
      </c>
      <c r="F992" s="141" t="s">
        <v>4899</v>
      </c>
      <c r="H992" s="138"/>
      <c r="L992" s="144"/>
    </row>
    <row r="993" spans="2:15" ht="12.75" customHeight="1" x14ac:dyDescent="0.25">
      <c r="B993" s="138"/>
      <c r="F993" s="141"/>
      <c r="H993" s="138"/>
      <c r="L993" s="144"/>
    </row>
    <row r="994" spans="2:15" ht="13.8" thickBot="1" x14ac:dyDescent="0.3">
      <c r="B994" s="138"/>
      <c r="F994" s="141"/>
      <c r="H994" s="138"/>
      <c r="L994" s="144"/>
    </row>
    <row r="995" spans="2:15" ht="12.75" customHeight="1" thickBot="1" x14ac:dyDescent="0.35">
      <c r="B995" s="138"/>
      <c r="C995" s="172" t="s">
        <v>1553</v>
      </c>
      <c r="D995" s="140"/>
      <c r="F995" s="141" t="s">
        <v>3222</v>
      </c>
      <c r="H995" s="138"/>
      <c r="I995" s="139" t="s">
        <v>1553</v>
      </c>
      <c r="L995" s="144">
        <f>L4</f>
        <v>25</v>
      </c>
    </row>
    <row r="996" spans="2:15" ht="12.75" customHeight="1" x14ac:dyDescent="0.3">
      <c r="B996" s="138"/>
      <c r="C996" s="2" t="s">
        <v>1046</v>
      </c>
      <c r="D996" s="3" t="s">
        <v>2034</v>
      </c>
      <c r="E996" s="3" t="s">
        <v>1198</v>
      </c>
      <c r="F996" s="174" t="s">
        <v>2387</v>
      </c>
      <c r="H996" s="138">
        <v>1</v>
      </c>
      <c r="I996" s="1" t="s">
        <v>2034</v>
      </c>
      <c r="J996" s="1" t="s">
        <v>1198</v>
      </c>
      <c r="K996" s="1" t="s">
        <v>2388</v>
      </c>
      <c r="L996" s="144">
        <v>15</v>
      </c>
    </row>
    <row r="997" spans="2:15" x14ac:dyDescent="0.25">
      <c r="B997" s="138"/>
      <c r="F997" s="141"/>
      <c r="H997" s="138">
        <v>2</v>
      </c>
      <c r="I997" s="1" t="s">
        <v>751</v>
      </c>
      <c r="J997" s="1" t="s">
        <v>1411</v>
      </c>
      <c r="K997" s="1" t="s">
        <v>2013</v>
      </c>
      <c r="L997" s="144">
        <v>10</v>
      </c>
    </row>
    <row r="998" spans="2:15" ht="12.75" customHeight="1" x14ac:dyDescent="0.25">
      <c r="B998" s="138">
        <v>1</v>
      </c>
      <c r="D998" s="1" t="s">
        <v>3680</v>
      </c>
      <c r="E998" s="1" t="s">
        <v>3577</v>
      </c>
      <c r="F998" s="141" t="s">
        <v>4916</v>
      </c>
      <c r="H998" s="138">
        <v>3</v>
      </c>
      <c r="I998" s="1" t="s">
        <v>1193</v>
      </c>
      <c r="J998" s="1" t="s">
        <v>1194</v>
      </c>
      <c r="K998" s="1" t="s">
        <v>888</v>
      </c>
      <c r="L998" s="144">
        <v>4</v>
      </c>
      <c r="M998" s="206"/>
      <c r="N998" s="206"/>
      <c r="O998" s="206"/>
    </row>
    <row r="999" spans="2:15" x14ac:dyDescent="0.25">
      <c r="B999" s="138">
        <v>2</v>
      </c>
      <c r="D999" s="1" t="s">
        <v>3170</v>
      </c>
      <c r="E999" s="1" t="s">
        <v>3576</v>
      </c>
      <c r="F999" s="141" t="s">
        <v>4811</v>
      </c>
      <c r="H999" s="138">
        <v>4</v>
      </c>
      <c r="I999" s="1" t="s">
        <v>1467</v>
      </c>
      <c r="J999" s="1" t="s">
        <v>574</v>
      </c>
      <c r="K999" s="1" t="s">
        <v>234</v>
      </c>
      <c r="L999" s="144">
        <v>10</v>
      </c>
    </row>
    <row r="1000" spans="2:15" x14ac:dyDescent="0.25">
      <c r="B1000" s="138">
        <v>3</v>
      </c>
      <c r="D1000" s="1" t="s">
        <v>3580</v>
      </c>
      <c r="E1000" s="1" t="s">
        <v>3581</v>
      </c>
      <c r="F1000" s="141" t="s">
        <v>3800</v>
      </c>
      <c r="H1000" s="138">
        <v>5</v>
      </c>
      <c r="I1000" s="1" t="s">
        <v>2300</v>
      </c>
      <c r="J1000" s="1" t="s">
        <v>2299</v>
      </c>
      <c r="K1000" s="1" t="s">
        <v>1830</v>
      </c>
      <c r="L1000" s="144">
        <v>18</v>
      </c>
      <c r="N1000" s="205"/>
      <c r="O1000" s="205"/>
    </row>
    <row r="1001" spans="2:15" x14ac:dyDescent="0.25">
      <c r="B1001" s="138">
        <v>4</v>
      </c>
      <c r="D1001" s="1" t="s">
        <v>3409</v>
      </c>
      <c r="E1001" s="1" t="s">
        <v>3674</v>
      </c>
      <c r="F1001" s="141" t="s">
        <v>3598</v>
      </c>
      <c r="H1001" s="138">
        <v>6</v>
      </c>
      <c r="I1001" s="1" t="s">
        <v>1454</v>
      </c>
      <c r="J1001" s="1" t="s">
        <v>1441</v>
      </c>
      <c r="K1001" s="1" t="s">
        <v>980</v>
      </c>
      <c r="L1001" s="144">
        <v>3</v>
      </c>
    </row>
    <row r="1002" spans="2:15" ht="12.75" customHeight="1" x14ac:dyDescent="0.25">
      <c r="B1002" s="138">
        <v>5</v>
      </c>
      <c r="D1002" s="1" t="s">
        <v>1080</v>
      </c>
      <c r="E1002" s="1" t="s">
        <v>1983</v>
      </c>
      <c r="F1002" s="141" t="s">
        <v>4389</v>
      </c>
      <c r="H1002" s="138">
        <v>7</v>
      </c>
      <c r="I1002" s="1" t="s">
        <v>1331</v>
      </c>
      <c r="J1002" s="1" t="s">
        <v>1413</v>
      </c>
      <c r="K1002" s="1" t="s">
        <v>1624</v>
      </c>
      <c r="L1002" s="144">
        <v>86</v>
      </c>
    </row>
    <row r="1003" spans="2:15" ht="12.75" customHeight="1" x14ac:dyDescent="0.25">
      <c r="B1003" s="138">
        <v>6</v>
      </c>
      <c r="D1003" s="1" t="s">
        <v>1731</v>
      </c>
      <c r="E1003" s="1" t="s">
        <v>728</v>
      </c>
      <c r="F1003" s="141" t="s">
        <v>4297</v>
      </c>
      <c r="H1003" s="138">
        <v>8</v>
      </c>
      <c r="I1003" s="1" t="s">
        <v>525</v>
      </c>
      <c r="J1003" s="1" t="s">
        <v>1604</v>
      </c>
      <c r="K1003" s="1" t="s">
        <v>1460</v>
      </c>
      <c r="L1003" s="144">
        <v>9</v>
      </c>
      <c r="M1003" s="206"/>
      <c r="N1003" s="206"/>
      <c r="O1003" s="206"/>
    </row>
    <row r="1004" spans="2:15" ht="12.75" customHeight="1" x14ac:dyDescent="0.25">
      <c r="B1004" s="138">
        <v>7</v>
      </c>
      <c r="D1004" s="1" t="s">
        <v>3888</v>
      </c>
      <c r="E1004" s="1" t="s">
        <v>2219</v>
      </c>
      <c r="F1004" s="141" t="s">
        <v>4390</v>
      </c>
      <c r="H1004" s="138">
        <v>9</v>
      </c>
      <c r="I1004" s="1" t="s">
        <v>1866</v>
      </c>
      <c r="J1004" s="1" t="s">
        <v>2115</v>
      </c>
      <c r="K1004" s="1" t="s">
        <v>2837</v>
      </c>
      <c r="L1004" s="144">
        <v>17</v>
      </c>
      <c r="M1004" s="206"/>
      <c r="N1004" s="206"/>
      <c r="O1004" s="206"/>
    </row>
    <row r="1005" spans="2:15" ht="12.75" customHeight="1" x14ac:dyDescent="0.25">
      <c r="B1005" s="138">
        <v>8</v>
      </c>
      <c r="D1005" s="1" t="s">
        <v>3529</v>
      </c>
      <c r="E1005" s="1" t="s">
        <v>2389</v>
      </c>
      <c r="F1005" s="141" t="s">
        <v>4391</v>
      </c>
      <c r="H1005" s="138">
        <v>10</v>
      </c>
      <c r="I1005" s="1" t="s">
        <v>1047</v>
      </c>
      <c r="J1005" s="1" t="s">
        <v>1461</v>
      </c>
      <c r="K1005" s="1" t="s">
        <v>1625</v>
      </c>
      <c r="L1005" s="144">
        <v>1</v>
      </c>
      <c r="M1005" s="206"/>
      <c r="N1005" s="206"/>
      <c r="O1005" s="206"/>
    </row>
    <row r="1006" spans="2:15" ht="12.75" customHeight="1" x14ac:dyDescent="0.25">
      <c r="B1006" s="138">
        <v>9</v>
      </c>
      <c r="D1006" s="1" t="s">
        <v>3171</v>
      </c>
      <c r="E1006" s="1" t="s">
        <v>3426</v>
      </c>
      <c r="F1006" s="141" t="s">
        <v>3304</v>
      </c>
      <c r="H1006" s="138"/>
      <c r="L1006" s="144"/>
      <c r="M1006" s="206"/>
      <c r="N1006" s="206"/>
      <c r="O1006" s="206"/>
    </row>
    <row r="1007" spans="2:15" ht="12.75" customHeight="1" x14ac:dyDescent="0.25">
      <c r="B1007" s="138">
        <v>10</v>
      </c>
      <c r="D1007" s="1" t="s">
        <v>3691</v>
      </c>
      <c r="E1007" s="1" t="s">
        <v>1602</v>
      </c>
      <c r="F1007" s="141" t="s">
        <v>2086</v>
      </c>
      <c r="H1007" s="138"/>
      <c r="L1007" s="144"/>
      <c r="M1007" s="206"/>
      <c r="N1007" s="206"/>
      <c r="O1007" s="206"/>
    </row>
    <row r="1008" spans="2:15" ht="12.75" customHeight="1" x14ac:dyDescent="0.25">
      <c r="B1008" s="138">
        <v>11</v>
      </c>
      <c r="D1008" s="1" t="s">
        <v>4288</v>
      </c>
      <c r="E1008" s="1" t="s">
        <v>3689</v>
      </c>
      <c r="F1008" s="141" t="s">
        <v>1820</v>
      </c>
      <c r="H1008" s="138"/>
      <c r="L1008" s="144"/>
      <c r="M1008" s="206"/>
      <c r="N1008" s="206"/>
      <c r="O1008" s="206"/>
    </row>
    <row r="1009" spans="2:15" ht="12.75" customHeight="1" x14ac:dyDescent="0.25">
      <c r="B1009" s="138">
        <v>12</v>
      </c>
      <c r="D1009" s="1" t="s">
        <v>2509</v>
      </c>
      <c r="E1009" s="1" t="s">
        <v>3537</v>
      </c>
      <c r="F1009" s="141" t="s">
        <v>4298</v>
      </c>
      <c r="H1009" s="138"/>
      <c r="L1009" s="144"/>
      <c r="M1009" s="206"/>
      <c r="N1009" s="206"/>
      <c r="O1009" s="206"/>
    </row>
    <row r="1010" spans="2:15" ht="12.75" customHeight="1" x14ac:dyDescent="0.25">
      <c r="B1010" s="138">
        <v>13</v>
      </c>
      <c r="D1010" s="1" t="s">
        <v>4378</v>
      </c>
      <c r="E1010" s="1" t="s">
        <v>2043</v>
      </c>
      <c r="F1010" s="141" t="s">
        <v>4393</v>
      </c>
      <c r="H1010" s="138"/>
      <c r="L1010" s="144"/>
      <c r="M1010" s="206"/>
      <c r="N1010" s="206"/>
      <c r="O1010" s="206"/>
    </row>
    <row r="1011" spans="2:15" ht="12.75" customHeight="1" x14ac:dyDescent="0.25">
      <c r="B1011" s="138">
        <v>14</v>
      </c>
      <c r="D1011" s="1" t="s">
        <v>3952</v>
      </c>
      <c r="E1011" s="1" t="s">
        <v>3953</v>
      </c>
      <c r="F1011" s="141" t="s">
        <v>4392</v>
      </c>
      <c r="H1011" s="138"/>
      <c r="L1011" s="144"/>
      <c r="M1011" s="206"/>
      <c r="N1011" s="206"/>
      <c r="O1011" s="206"/>
    </row>
    <row r="1012" spans="2:15" ht="12.75" customHeight="1" x14ac:dyDescent="0.25">
      <c r="B1012" s="138">
        <v>15</v>
      </c>
      <c r="D1012" s="1" t="s">
        <v>3882</v>
      </c>
      <c r="E1012" s="1" t="s">
        <v>2389</v>
      </c>
      <c r="F1012" s="141" t="s">
        <v>4810</v>
      </c>
      <c r="H1012" s="138"/>
      <c r="L1012" s="144"/>
      <c r="M1012" s="206"/>
      <c r="N1012" s="206"/>
      <c r="O1012" s="206"/>
    </row>
    <row r="1013" spans="2:15" ht="12.75" customHeight="1" x14ac:dyDescent="0.25">
      <c r="B1013" s="138">
        <v>16</v>
      </c>
      <c r="D1013" s="1" t="s">
        <v>3046</v>
      </c>
      <c r="E1013" s="1" t="s">
        <v>3690</v>
      </c>
      <c r="F1013" s="141" t="s">
        <v>4299</v>
      </c>
      <c r="H1013" s="138"/>
      <c r="L1013" s="144"/>
      <c r="M1013" s="206"/>
      <c r="N1013" s="206"/>
      <c r="O1013" s="206"/>
    </row>
    <row r="1014" spans="2:15" ht="12.75" customHeight="1" x14ac:dyDescent="0.25">
      <c r="B1014" s="138">
        <v>17</v>
      </c>
      <c r="D1014" s="1" t="s">
        <v>4372</v>
      </c>
      <c r="E1014" s="1" t="s">
        <v>3181</v>
      </c>
      <c r="F1014" s="141" t="s">
        <v>4809</v>
      </c>
      <c r="H1014" s="138"/>
      <c r="L1014" s="144"/>
    </row>
    <row r="1015" spans="2:15" ht="14.25" customHeight="1" thickBot="1" x14ac:dyDescent="0.3">
      <c r="B1015" s="156"/>
      <c r="C1015" s="157"/>
      <c r="D1015" s="157"/>
      <c r="E1015" s="157"/>
      <c r="F1015" s="158"/>
      <c r="H1015" s="156"/>
      <c r="I1015" s="157"/>
      <c r="J1015" s="157"/>
      <c r="K1015" s="157"/>
      <c r="L1015" s="178"/>
    </row>
    <row r="1016" spans="2:15" ht="20.25" customHeight="1" x14ac:dyDescent="0.35">
      <c r="F1016" s="160" t="s">
        <v>1575</v>
      </c>
      <c r="G1016" s="227"/>
      <c r="H1016" s="227"/>
      <c r="I1016" s="227"/>
      <c r="L1016" s="7"/>
    </row>
    <row r="1017" spans="2:15" ht="12.75" customHeight="1" thickBot="1" x14ac:dyDescent="0.3">
      <c r="L1017" s="7"/>
    </row>
    <row r="1018" spans="2:15" ht="16.5" customHeight="1" thickBot="1" x14ac:dyDescent="0.35">
      <c r="B1018" s="157"/>
      <c r="C1018" s="157"/>
      <c r="D1018" s="132">
        <f>D$6</f>
        <v>2025</v>
      </c>
      <c r="E1018" s="133"/>
      <c r="F1018" s="157"/>
      <c r="H1018" s="157"/>
      <c r="I1018" s="132" t="s">
        <v>1269</v>
      </c>
      <c r="J1018" s="133"/>
      <c r="K1018" s="157"/>
      <c r="L1018" s="198"/>
    </row>
    <row r="1019" spans="2:15" ht="12.75" customHeight="1" thickBot="1" x14ac:dyDescent="0.3">
      <c r="B1019" s="138"/>
      <c r="F1019" s="141"/>
      <c r="H1019" s="138"/>
      <c r="L1019" s="144"/>
    </row>
    <row r="1020" spans="2:15" ht="15" customHeight="1" thickBot="1" x14ac:dyDescent="0.35">
      <c r="B1020" s="138"/>
      <c r="C1020" s="172" t="s">
        <v>1183</v>
      </c>
      <c r="D1020" s="140"/>
      <c r="F1020" s="141"/>
      <c r="H1020" s="138"/>
      <c r="I1020" s="139" t="s">
        <v>1183</v>
      </c>
      <c r="J1020" s="4"/>
      <c r="L1020" s="144">
        <f>L4</f>
        <v>25</v>
      </c>
    </row>
    <row r="1021" spans="2:15" ht="12.75" customHeight="1" x14ac:dyDescent="0.3">
      <c r="B1021" s="138"/>
      <c r="C1021" s="2" t="s">
        <v>1046</v>
      </c>
      <c r="D1021" s="3" t="s">
        <v>1500</v>
      </c>
      <c r="E1021" s="3" t="s">
        <v>728</v>
      </c>
      <c r="F1021" s="150" t="s">
        <v>3863</v>
      </c>
      <c r="H1021" s="138">
        <v>1</v>
      </c>
      <c r="I1021" s="1" t="s">
        <v>1500</v>
      </c>
      <c r="J1021" s="1" t="s">
        <v>728</v>
      </c>
      <c r="K1021" s="1" t="s">
        <v>3863</v>
      </c>
      <c r="L1021" s="144">
        <v>24</v>
      </c>
    </row>
    <row r="1022" spans="2:15" ht="12" customHeight="1" x14ac:dyDescent="0.25">
      <c r="B1022" s="138"/>
      <c r="F1022" s="141"/>
      <c r="H1022" s="138">
        <v>2</v>
      </c>
      <c r="I1022" s="1" t="s">
        <v>3680</v>
      </c>
      <c r="J1022" s="1" t="s">
        <v>3577</v>
      </c>
      <c r="K1022" s="148" t="s">
        <v>3864</v>
      </c>
      <c r="L1022" s="144">
        <v>24</v>
      </c>
    </row>
    <row r="1023" spans="2:15" ht="12" customHeight="1" x14ac:dyDescent="0.25">
      <c r="B1023" s="138">
        <v>1</v>
      </c>
      <c r="D1023" s="1" t="s">
        <v>3680</v>
      </c>
      <c r="E1023" s="1" t="s">
        <v>3577</v>
      </c>
      <c r="F1023" s="141"/>
      <c r="H1023" s="138">
        <v>3</v>
      </c>
      <c r="I1023" s="1" t="s">
        <v>3546</v>
      </c>
      <c r="J1023" s="1" t="s">
        <v>3547</v>
      </c>
      <c r="K1023" s="148" t="s">
        <v>3860</v>
      </c>
      <c r="L1023" s="144">
        <v>23</v>
      </c>
    </row>
    <row r="1024" spans="2:15" ht="12" customHeight="1" x14ac:dyDescent="0.25">
      <c r="B1024" s="138">
        <v>2</v>
      </c>
      <c r="D1024" s="1" t="s">
        <v>3539</v>
      </c>
      <c r="E1024" s="1" t="s">
        <v>1403</v>
      </c>
      <c r="F1024" s="141"/>
      <c r="H1024" s="138">
        <v>4</v>
      </c>
      <c r="I1024" s="1" t="s">
        <v>3539</v>
      </c>
      <c r="J1024" s="1" t="s">
        <v>1403</v>
      </c>
      <c r="K1024" s="1" t="s">
        <v>3865</v>
      </c>
      <c r="L1024" s="144">
        <v>24</v>
      </c>
    </row>
    <row r="1025" spans="2:12" ht="12" customHeight="1" x14ac:dyDescent="0.25">
      <c r="B1025" s="138">
        <v>3</v>
      </c>
      <c r="D1025" s="1" t="s">
        <v>1500</v>
      </c>
      <c r="E1025" s="1" t="s">
        <v>728</v>
      </c>
      <c r="F1025" s="141"/>
      <c r="H1025" s="138">
        <v>5</v>
      </c>
      <c r="I1025" s="1" t="s">
        <v>3171</v>
      </c>
      <c r="J1025" s="1" t="s">
        <v>3426</v>
      </c>
      <c r="K1025" s="148" t="s">
        <v>3866</v>
      </c>
      <c r="L1025" s="144">
        <v>24</v>
      </c>
    </row>
    <row r="1026" spans="2:12" ht="12" customHeight="1" x14ac:dyDescent="0.25">
      <c r="B1026" s="138">
        <v>4</v>
      </c>
      <c r="D1026" s="1" t="s">
        <v>3171</v>
      </c>
      <c r="E1026" s="1" t="s">
        <v>3426</v>
      </c>
      <c r="F1026" s="141"/>
      <c r="H1026" s="138">
        <v>6</v>
      </c>
      <c r="I1026" s="1" t="s">
        <v>3580</v>
      </c>
      <c r="J1026" s="1" t="s">
        <v>3581</v>
      </c>
      <c r="K1026" s="148" t="s">
        <v>3867</v>
      </c>
      <c r="L1026" s="144">
        <v>24</v>
      </c>
    </row>
    <row r="1027" spans="2:12" ht="12" customHeight="1" x14ac:dyDescent="0.25">
      <c r="B1027" s="138">
        <v>5</v>
      </c>
      <c r="D1027" s="1" t="s">
        <v>3580</v>
      </c>
      <c r="E1027" s="1" t="s">
        <v>3581</v>
      </c>
      <c r="F1027" s="141"/>
      <c r="H1027" s="138">
        <v>7</v>
      </c>
      <c r="I1027" s="1" t="s">
        <v>3538</v>
      </c>
      <c r="J1027" s="1" t="s">
        <v>728</v>
      </c>
      <c r="K1027" s="1" t="s">
        <v>3868</v>
      </c>
      <c r="L1027" s="144">
        <v>24</v>
      </c>
    </row>
    <row r="1028" spans="2:12" ht="12" customHeight="1" x14ac:dyDescent="0.25">
      <c r="B1028" s="138">
        <v>6</v>
      </c>
      <c r="D1028" s="1" t="s">
        <v>3538</v>
      </c>
      <c r="E1028" s="1" t="s">
        <v>728</v>
      </c>
      <c r="F1028" s="141"/>
      <c r="H1028" s="138">
        <v>8</v>
      </c>
      <c r="I1028" s="1" t="s">
        <v>3678</v>
      </c>
      <c r="J1028" s="1" t="s">
        <v>3679</v>
      </c>
      <c r="K1028" s="1" t="s">
        <v>3861</v>
      </c>
      <c r="L1028" s="144">
        <v>23</v>
      </c>
    </row>
    <row r="1029" spans="2:12" ht="12" customHeight="1" x14ac:dyDescent="0.25">
      <c r="B1029" s="138">
        <v>7</v>
      </c>
      <c r="D1029" s="1" t="s">
        <v>3170</v>
      </c>
      <c r="E1029" s="1" t="s">
        <v>3869</v>
      </c>
      <c r="F1029" s="141"/>
      <c r="H1029" s="138">
        <v>9</v>
      </c>
      <c r="I1029" s="1" t="s">
        <v>3871</v>
      </c>
      <c r="J1029" s="1" t="s">
        <v>3576</v>
      </c>
      <c r="K1029" s="148" t="s">
        <v>3870</v>
      </c>
      <c r="L1029" s="144">
        <v>24</v>
      </c>
    </row>
    <row r="1030" spans="2:12" ht="12" customHeight="1" x14ac:dyDescent="0.25">
      <c r="B1030" s="138"/>
      <c r="F1030" s="141"/>
      <c r="H1030" s="138">
        <v>10</v>
      </c>
      <c r="I1030" s="1" t="s">
        <v>3548</v>
      </c>
      <c r="J1030" s="1" t="s">
        <v>3549</v>
      </c>
      <c r="K1030" s="1" t="s">
        <v>3862</v>
      </c>
      <c r="L1030" s="144">
        <v>23</v>
      </c>
    </row>
    <row r="1031" spans="2:12" ht="12" customHeight="1" thickBot="1" x14ac:dyDescent="0.3">
      <c r="B1031" s="138"/>
      <c r="F1031" s="141"/>
      <c r="H1031" s="138"/>
      <c r="L1031" s="144"/>
    </row>
    <row r="1032" spans="2:12" ht="15" customHeight="1" thickBot="1" x14ac:dyDescent="0.35">
      <c r="B1032" s="138"/>
      <c r="C1032" s="172" t="s">
        <v>1558</v>
      </c>
      <c r="D1032" s="140"/>
      <c r="F1032" s="141"/>
      <c r="H1032" s="138"/>
      <c r="I1032" s="139" t="s">
        <v>1558</v>
      </c>
      <c r="J1032" s="4"/>
      <c r="L1032" s="144">
        <f>L4</f>
        <v>25</v>
      </c>
    </row>
    <row r="1033" spans="2:12" ht="12.6" customHeight="1" x14ac:dyDescent="0.3">
      <c r="B1033" s="138"/>
      <c r="C1033" s="2" t="s">
        <v>1046</v>
      </c>
      <c r="D1033" s="3" t="s">
        <v>2041</v>
      </c>
      <c r="E1033" s="3" t="s">
        <v>1451</v>
      </c>
      <c r="F1033" s="150" t="s">
        <v>2850</v>
      </c>
      <c r="H1033" s="138">
        <v>1</v>
      </c>
      <c r="I1033" s="1" t="s">
        <v>2041</v>
      </c>
      <c r="J1033" s="1" t="s">
        <v>1451</v>
      </c>
      <c r="K1033" s="148" t="s">
        <v>2850</v>
      </c>
      <c r="L1033" s="144">
        <v>17</v>
      </c>
    </row>
    <row r="1034" spans="2:12" ht="12.6" customHeight="1" x14ac:dyDescent="0.25">
      <c r="B1034" s="138"/>
      <c r="F1034" s="141"/>
      <c r="H1034" s="138">
        <v>2</v>
      </c>
      <c r="I1034" s="1" t="s">
        <v>1197</v>
      </c>
      <c r="J1034" s="1" t="s">
        <v>1189</v>
      </c>
      <c r="K1034" s="1" t="s">
        <v>1637</v>
      </c>
      <c r="L1034" s="144">
        <v>97</v>
      </c>
    </row>
    <row r="1035" spans="2:12" ht="12.75" customHeight="1" x14ac:dyDescent="0.25">
      <c r="B1035" s="138">
        <v>1</v>
      </c>
      <c r="D1035" s="1" t="s">
        <v>3680</v>
      </c>
      <c r="E1035" s="1" t="s">
        <v>3577</v>
      </c>
      <c r="F1035" s="141" t="s">
        <v>4915</v>
      </c>
      <c r="H1035" s="138">
        <v>3</v>
      </c>
      <c r="I1035" s="1" t="s">
        <v>525</v>
      </c>
      <c r="J1035" s="1" t="s">
        <v>1604</v>
      </c>
      <c r="K1035" s="1" t="s">
        <v>1953</v>
      </c>
      <c r="L1035" s="144">
        <v>9</v>
      </c>
    </row>
    <row r="1036" spans="2:12" ht="12.75" customHeight="1" x14ac:dyDescent="0.25">
      <c r="B1036" s="138">
        <v>2</v>
      </c>
      <c r="D1036" s="1" t="s">
        <v>1731</v>
      </c>
      <c r="E1036" s="1" t="s">
        <v>728</v>
      </c>
      <c r="F1036" s="141" t="s">
        <v>4908</v>
      </c>
      <c r="H1036" s="138">
        <v>4</v>
      </c>
      <c r="I1036" s="1" t="s">
        <v>3540</v>
      </c>
      <c r="J1036" s="1" t="s">
        <v>1939</v>
      </c>
      <c r="K1036" s="148" t="s">
        <v>3998</v>
      </c>
      <c r="L1036" s="144">
        <v>24</v>
      </c>
    </row>
    <row r="1037" spans="2:12" ht="12.75" customHeight="1" x14ac:dyDescent="0.25">
      <c r="B1037" s="138">
        <v>3</v>
      </c>
      <c r="D1037" s="1" t="s">
        <v>3171</v>
      </c>
      <c r="E1037" s="1" t="s">
        <v>3426</v>
      </c>
      <c r="F1037" s="141" t="s">
        <v>4394</v>
      </c>
      <c r="H1037" s="138">
        <v>5</v>
      </c>
      <c r="I1037" s="1" t="s">
        <v>3680</v>
      </c>
      <c r="J1037" s="1" t="s">
        <v>3577</v>
      </c>
      <c r="K1037" s="148" t="s">
        <v>4915</v>
      </c>
      <c r="L1037" s="144">
        <v>25</v>
      </c>
    </row>
    <row r="1038" spans="2:12" ht="12.75" customHeight="1" x14ac:dyDescent="0.25">
      <c r="B1038" s="138">
        <v>4</v>
      </c>
      <c r="D1038" s="1" t="s">
        <v>4372</v>
      </c>
      <c r="E1038" s="1" t="s">
        <v>3181</v>
      </c>
      <c r="F1038" s="141" t="s">
        <v>4905</v>
      </c>
      <c r="H1038" s="138">
        <v>6</v>
      </c>
      <c r="I1038" s="1" t="s">
        <v>1203</v>
      </c>
      <c r="J1038" s="1" t="s">
        <v>1204</v>
      </c>
      <c r="K1038" s="1" t="s">
        <v>1638</v>
      </c>
      <c r="L1038" s="144">
        <v>99</v>
      </c>
    </row>
    <row r="1039" spans="2:12" ht="12.75" customHeight="1" x14ac:dyDescent="0.25">
      <c r="B1039" s="138">
        <v>5</v>
      </c>
      <c r="D1039" s="1" t="s">
        <v>3409</v>
      </c>
      <c r="E1039" s="1" t="s">
        <v>3674</v>
      </c>
      <c r="F1039" s="141" t="s">
        <v>4395</v>
      </c>
      <c r="H1039" s="138">
        <v>7</v>
      </c>
      <c r="I1039" s="1" t="s">
        <v>1866</v>
      </c>
      <c r="J1039" s="1" t="s">
        <v>2115</v>
      </c>
      <c r="K1039" s="1" t="s">
        <v>3093</v>
      </c>
      <c r="L1039" s="144">
        <v>18</v>
      </c>
    </row>
    <row r="1040" spans="2:12" ht="12.75" customHeight="1" x14ac:dyDescent="0.25">
      <c r="B1040" s="138">
        <v>6</v>
      </c>
      <c r="D1040" s="1" t="s">
        <v>3580</v>
      </c>
      <c r="E1040" s="1" t="s">
        <v>3581</v>
      </c>
      <c r="F1040" s="141" t="s">
        <v>4812</v>
      </c>
      <c r="H1040" s="138">
        <v>8</v>
      </c>
      <c r="I1040" s="1" t="s">
        <v>2773</v>
      </c>
      <c r="J1040" s="1" t="s">
        <v>2774</v>
      </c>
      <c r="K1040" s="1" t="s">
        <v>2854</v>
      </c>
      <c r="L1040" s="144">
        <v>17</v>
      </c>
    </row>
    <row r="1041" spans="2:12" ht="12.75" customHeight="1" x14ac:dyDescent="0.25">
      <c r="B1041" s="138">
        <v>7</v>
      </c>
      <c r="D1041" s="1" t="s">
        <v>3170</v>
      </c>
      <c r="E1041" s="1" t="s">
        <v>3576</v>
      </c>
      <c r="F1041" s="141" t="s">
        <v>4907</v>
      </c>
      <c r="H1041" s="138">
        <v>8</v>
      </c>
      <c r="I1041" s="1" t="s">
        <v>1208</v>
      </c>
      <c r="J1041" s="1" t="s">
        <v>1209</v>
      </c>
      <c r="K1041" s="148" t="s">
        <v>707</v>
      </c>
      <c r="L1041" s="144">
        <v>5</v>
      </c>
    </row>
    <row r="1042" spans="2:12" ht="12.75" customHeight="1" x14ac:dyDescent="0.25">
      <c r="B1042" s="138">
        <v>8</v>
      </c>
      <c r="D1042" s="1" t="s">
        <v>3691</v>
      </c>
      <c r="E1042" s="1" t="s">
        <v>1602</v>
      </c>
      <c r="F1042" s="141" t="s">
        <v>4909</v>
      </c>
      <c r="H1042" s="138">
        <v>10</v>
      </c>
      <c r="I1042" s="1" t="s">
        <v>1577</v>
      </c>
      <c r="J1042" s="1" t="s">
        <v>1578</v>
      </c>
      <c r="K1042" s="1" t="s">
        <v>1639</v>
      </c>
      <c r="L1042" s="144">
        <v>97</v>
      </c>
    </row>
    <row r="1043" spans="2:12" ht="12.75" customHeight="1" x14ac:dyDescent="0.25">
      <c r="B1043" s="138">
        <v>9</v>
      </c>
      <c r="D1043" s="1" t="s">
        <v>2509</v>
      </c>
      <c r="E1043" s="1" t="s">
        <v>3537</v>
      </c>
      <c r="F1043" s="141" t="s">
        <v>4300</v>
      </c>
      <c r="H1043" s="138">
        <v>10</v>
      </c>
      <c r="I1043" s="1" t="s">
        <v>1193</v>
      </c>
      <c r="J1043" s="1" t="s">
        <v>1194</v>
      </c>
      <c r="K1043" s="1" t="s">
        <v>1639</v>
      </c>
      <c r="L1043" s="144">
        <v>4</v>
      </c>
    </row>
    <row r="1044" spans="2:12" ht="12.75" customHeight="1" x14ac:dyDescent="0.25">
      <c r="B1044" s="138">
        <v>10</v>
      </c>
      <c r="D1044" s="1" t="s">
        <v>4288</v>
      </c>
      <c r="E1044" s="1" t="s">
        <v>3689</v>
      </c>
      <c r="F1044" s="141" t="s">
        <v>4301</v>
      </c>
      <c r="H1044" s="138"/>
      <c r="K1044" s="148"/>
      <c r="L1044" s="144"/>
    </row>
    <row r="1045" spans="2:12" ht="12.75" customHeight="1" x14ac:dyDescent="0.25">
      <c r="B1045" s="138"/>
      <c r="D1045" s="1" t="s">
        <v>3882</v>
      </c>
      <c r="E1045" s="1" t="s">
        <v>2389</v>
      </c>
      <c r="F1045" s="141" t="s">
        <v>4906</v>
      </c>
      <c r="H1045" s="138"/>
      <c r="K1045" s="148"/>
      <c r="L1045" s="144"/>
    </row>
    <row r="1046" spans="2:12" ht="12.75" customHeight="1" x14ac:dyDescent="0.25">
      <c r="B1046" s="138">
        <v>11</v>
      </c>
      <c r="D1046" s="1" t="s">
        <v>1080</v>
      </c>
      <c r="E1046" s="1" t="s">
        <v>1983</v>
      </c>
      <c r="F1046" s="141" t="s">
        <v>4396</v>
      </c>
      <c r="H1046" s="138"/>
      <c r="K1046" s="148"/>
      <c r="L1046" s="144"/>
    </row>
    <row r="1047" spans="2:12" ht="12.75" customHeight="1" x14ac:dyDescent="0.25">
      <c r="B1047" s="138"/>
      <c r="D1047" s="1" t="s">
        <v>689</v>
      </c>
      <c r="E1047" s="1" t="s">
        <v>1432</v>
      </c>
      <c r="F1047" s="141" t="s">
        <v>4910</v>
      </c>
      <c r="H1047" s="138"/>
      <c r="K1047" s="148"/>
      <c r="L1047" s="144"/>
    </row>
    <row r="1048" spans="2:12" ht="12.75" customHeight="1" x14ac:dyDescent="0.25">
      <c r="B1048" s="138">
        <v>12</v>
      </c>
      <c r="D1048" s="1" t="s">
        <v>4302</v>
      </c>
      <c r="E1048" s="1" t="s">
        <v>3690</v>
      </c>
      <c r="F1048" s="141" t="s">
        <v>4303</v>
      </c>
      <c r="H1048" s="138"/>
      <c r="K1048" s="148"/>
      <c r="L1048" s="144"/>
    </row>
    <row r="1049" spans="2:12" ht="12.75" customHeight="1" x14ac:dyDescent="0.25">
      <c r="B1049" s="138">
        <v>13</v>
      </c>
      <c r="D1049" s="1" t="s">
        <v>3888</v>
      </c>
      <c r="E1049" s="1" t="s">
        <v>2219</v>
      </c>
      <c r="F1049" s="141" t="s">
        <v>4397</v>
      </c>
      <c r="H1049" s="138"/>
      <c r="K1049" s="148"/>
      <c r="L1049" s="144"/>
    </row>
    <row r="1050" spans="2:12" ht="12.75" customHeight="1" x14ac:dyDescent="0.25">
      <c r="B1050" s="138">
        <v>14</v>
      </c>
      <c r="D1050" s="1" t="s">
        <v>3529</v>
      </c>
      <c r="E1050" s="1" t="s">
        <v>2389</v>
      </c>
      <c r="F1050" s="141" t="s">
        <v>4911</v>
      </c>
      <c r="H1050" s="138"/>
      <c r="K1050" s="148"/>
      <c r="L1050" s="144"/>
    </row>
    <row r="1051" spans="2:12" ht="12.75" customHeight="1" x14ac:dyDescent="0.25">
      <c r="B1051" s="138">
        <v>15</v>
      </c>
      <c r="D1051" s="1" t="s">
        <v>3952</v>
      </c>
      <c r="E1051" s="1" t="s">
        <v>3953</v>
      </c>
      <c r="F1051" s="141" t="s">
        <v>4398</v>
      </c>
      <c r="H1051" s="138"/>
      <c r="K1051" s="148"/>
      <c r="L1051" s="144"/>
    </row>
    <row r="1052" spans="2:12" ht="12.75" customHeight="1" x14ac:dyDescent="0.25">
      <c r="B1052" s="138">
        <v>16</v>
      </c>
      <c r="D1052" s="1" t="s">
        <v>4378</v>
      </c>
      <c r="E1052" s="1" t="s">
        <v>2043</v>
      </c>
      <c r="F1052" s="141" t="s">
        <v>4399</v>
      </c>
      <c r="H1052" s="138"/>
      <c r="K1052" s="148"/>
      <c r="L1052" s="144"/>
    </row>
    <row r="1053" spans="2:12" ht="12.6" customHeight="1" thickBot="1" x14ac:dyDescent="0.3">
      <c r="B1053" s="138"/>
      <c r="F1053" s="141"/>
      <c r="H1053" s="138"/>
      <c r="K1053" s="148"/>
      <c r="L1053" s="144"/>
    </row>
    <row r="1054" spans="2:12" ht="15" customHeight="1" thickBot="1" x14ac:dyDescent="0.35">
      <c r="B1054" s="138"/>
      <c r="C1054" s="172" t="s">
        <v>1573</v>
      </c>
      <c r="D1054" s="173"/>
      <c r="F1054" s="141"/>
      <c r="H1054" s="138"/>
      <c r="I1054" s="139" t="s">
        <v>1573</v>
      </c>
      <c r="L1054" s="144">
        <f>L4</f>
        <v>25</v>
      </c>
    </row>
    <row r="1055" spans="2:12" ht="12.6" customHeight="1" x14ac:dyDescent="0.25">
      <c r="B1055" s="138"/>
      <c r="C1055" s="2" t="s">
        <v>1046</v>
      </c>
      <c r="D1055" s="176" t="s">
        <v>2857</v>
      </c>
      <c r="F1055" s="215" t="s">
        <v>2821</v>
      </c>
      <c r="H1055" s="138">
        <v>1</v>
      </c>
      <c r="I1055" s="228" t="s">
        <v>2857</v>
      </c>
      <c r="J1055" s="176"/>
      <c r="K1055" s="148" t="s">
        <v>2822</v>
      </c>
      <c r="L1055" s="144">
        <v>17</v>
      </c>
    </row>
    <row r="1056" spans="2:12" ht="12.6" customHeight="1" x14ac:dyDescent="0.25">
      <c r="B1056" s="138"/>
      <c r="D1056" s="332"/>
      <c r="E1056" s="332"/>
      <c r="F1056" s="141"/>
      <c r="H1056" s="138">
        <v>2</v>
      </c>
      <c r="I1056" s="176"/>
      <c r="J1056" s="176"/>
      <c r="K1056" s="148" t="s">
        <v>1249</v>
      </c>
      <c r="L1056" s="144">
        <v>3</v>
      </c>
    </row>
    <row r="1057" spans="2:12" ht="12.6" customHeight="1" x14ac:dyDescent="0.25">
      <c r="B1057" s="138">
        <v>1</v>
      </c>
      <c r="D1057" s="332" t="s">
        <v>4571</v>
      </c>
      <c r="E1057" s="332"/>
      <c r="F1057" s="141" t="s">
        <v>4572</v>
      </c>
      <c r="H1057" s="138">
        <v>3</v>
      </c>
      <c r="I1057" s="1" t="s">
        <v>1642</v>
      </c>
      <c r="J1057" s="211"/>
      <c r="K1057" s="148" t="s">
        <v>1643</v>
      </c>
      <c r="L1057" s="144">
        <v>97</v>
      </c>
    </row>
    <row r="1058" spans="2:12" ht="12.6" customHeight="1" x14ac:dyDescent="0.25">
      <c r="B1058" s="138">
        <v>2</v>
      </c>
      <c r="C1058" s="148"/>
      <c r="D1058" s="329" t="s">
        <v>4518</v>
      </c>
      <c r="E1058" s="329"/>
      <c r="F1058" s="145" t="s">
        <v>4517</v>
      </c>
      <c r="H1058" s="138">
        <v>4</v>
      </c>
      <c r="I1058" s="1" t="s">
        <v>2899</v>
      </c>
      <c r="K1058" s="148" t="s">
        <v>1644</v>
      </c>
      <c r="L1058" s="144">
        <v>95</v>
      </c>
    </row>
    <row r="1059" spans="2:12" ht="12.6" customHeight="1" x14ac:dyDescent="0.25">
      <c r="B1059" s="138">
        <v>3</v>
      </c>
      <c r="C1059" s="175"/>
      <c r="D1059" s="321" t="s">
        <v>4519</v>
      </c>
      <c r="E1059" s="321"/>
      <c r="F1059" s="145" t="s">
        <v>4520</v>
      </c>
      <c r="H1059" s="138">
        <v>5</v>
      </c>
      <c r="I1059" s="1" t="s">
        <v>3015</v>
      </c>
      <c r="K1059" s="148" t="s">
        <v>3361</v>
      </c>
      <c r="L1059" s="144">
        <v>18</v>
      </c>
    </row>
    <row r="1060" spans="2:12" ht="12.6" customHeight="1" thickBot="1" x14ac:dyDescent="0.3">
      <c r="B1060" s="156"/>
      <c r="C1060" s="157"/>
      <c r="D1060" s="213"/>
      <c r="E1060" s="213"/>
      <c r="F1060" s="158"/>
      <c r="H1060" s="156"/>
      <c r="I1060" s="157"/>
      <c r="J1060" s="213"/>
      <c r="K1060" s="177"/>
      <c r="L1060" s="159"/>
    </row>
    <row r="1061" spans="2:12" ht="15" customHeight="1" thickBot="1" x14ac:dyDescent="0.3">
      <c r="D1061" s="211"/>
      <c r="E1061" s="211"/>
      <c r="F1061" s="157"/>
      <c r="H1061" s="157"/>
      <c r="I1061" s="157"/>
      <c r="J1061" s="211"/>
      <c r="K1061" s="148"/>
    </row>
    <row r="1062" spans="2:12" ht="21" customHeight="1" thickBot="1" x14ac:dyDescent="0.4">
      <c r="F1062" s="129" t="s">
        <v>1646</v>
      </c>
      <c r="G1062" s="130"/>
      <c r="H1062" s="130"/>
      <c r="I1062" s="131"/>
      <c r="L1062" s="128">
        <f>L4</f>
        <v>25</v>
      </c>
    </row>
    <row r="1063" spans="2:12" ht="12.6" customHeight="1" thickBot="1" x14ac:dyDescent="0.3"/>
    <row r="1064" spans="2:12" ht="16.5" customHeight="1" thickBot="1" x14ac:dyDescent="0.35">
      <c r="D1064" s="132">
        <f>D6</f>
        <v>2025</v>
      </c>
      <c r="E1064" s="133"/>
      <c r="I1064" s="132" t="s">
        <v>1269</v>
      </c>
      <c r="J1064" s="133"/>
      <c r="L1064" s="171"/>
    </row>
    <row r="1065" spans="2:12" ht="12.6" customHeight="1" thickBot="1" x14ac:dyDescent="0.3">
      <c r="B1065" s="134"/>
      <c r="C1065" s="135"/>
      <c r="D1065" s="135"/>
      <c r="E1065" s="135"/>
      <c r="F1065" s="136"/>
      <c r="H1065" s="134"/>
      <c r="I1065" s="135"/>
      <c r="J1065" s="135"/>
      <c r="K1065" s="135"/>
      <c r="L1065" s="192"/>
    </row>
    <row r="1066" spans="2:12" ht="15" customHeight="1" thickBot="1" x14ac:dyDescent="0.35">
      <c r="B1066" s="138"/>
      <c r="C1066" s="172" t="s">
        <v>1647</v>
      </c>
      <c r="D1066" s="173"/>
      <c r="F1066" s="141" t="s">
        <v>2052</v>
      </c>
      <c r="H1066" s="138"/>
      <c r="I1066" s="139" t="s">
        <v>1647</v>
      </c>
      <c r="L1066" s="144">
        <f>L4</f>
        <v>25</v>
      </c>
    </row>
    <row r="1067" spans="2:12" ht="13.5" customHeight="1" x14ac:dyDescent="0.3">
      <c r="B1067" s="138"/>
      <c r="C1067" s="4" t="s">
        <v>1046</v>
      </c>
      <c r="D1067" s="3" t="s">
        <v>1352</v>
      </c>
      <c r="E1067" s="3" t="s">
        <v>848</v>
      </c>
      <c r="F1067" s="174" t="s">
        <v>729</v>
      </c>
      <c r="H1067" s="138">
        <v>1</v>
      </c>
      <c r="I1067" s="1" t="s">
        <v>1352</v>
      </c>
      <c r="J1067" s="1" t="s">
        <v>1487</v>
      </c>
      <c r="K1067" s="148" t="s">
        <v>1431</v>
      </c>
      <c r="L1067" s="144">
        <v>84</v>
      </c>
    </row>
    <row r="1068" spans="2:12" ht="12.75" customHeight="1" x14ac:dyDescent="0.25">
      <c r="B1068" s="138"/>
      <c r="F1068" s="145"/>
      <c r="H1068" s="138">
        <v>2</v>
      </c>
      <c r="I1068" s="1" t="s">
        <v>2292</v>
      </c>
      <c r="J1068" s="1" t="s">
        <v>1106</v>
      </c>
      <c r="K1068" s="148" t="s">
        <v>3157</v>
      </c>
      <c r="L1068" s="144">
        <v>19</v>
      </c>
    </row>
    <row r="1069" spans="2:12" ht="12.75" customHeight="1" x14ac:dyDescent="0.25">
      <c r="B1069" s="138">
        <v>1</v>
      </c>
      <c r="D1069" s="1" t="s">
        <v>3170</v>
      </c>
      <c r="E1069" s="1" t="s">
        <v>726</v>
      </c>
      <c r="F1069" s="145" t="s">
        <v>4934</v>
      </c>
      <c r="H1069" s="138">
        <v>3</v>
      </c>
      <c r="I1069" s="1" t="s">
        <v>1059</v>
      </c>
      <c r="J1069" s="1" t="s">
        <v>1060</v>
      </c>
      <c r="K1069" s="148" t="s">
        <v>1648</v>
      </c>
      <c r="L1069" s="144">
        <v>98</v>
      </c>
    </row>
    <row r="1070" spans="2:12" ht="12.75" customHeight="1" x14ac:dyDescent="0.25">
      <c r="B1070" s="138">
        <v>2</v>
      </c>
      <c r="D1070" s="1" t="s">
        <v>4409</v>
      </c>
      <c r="E1070" s="1" t="s">
        <v>4410</v>
      </c>
      <c r="F1070" s="145" t="s">
        <v>4411</v>
      </c>
      <c r="H1070" s="138">
        <v>4</v>
      </c>
      <c r="I1070" s="1" t="s">
        <v>1121</v>
      </c>
      <c r="J1070" s="1" t="s">
        <v>833</v>
      </c>
      <c r="K1070" s="148" t="s">
        <v>2797</v>
      </c>
      <c r="L1070" s="144">
        <v>17</v>
      </c>
    </row>
    <row r="1071" spans="2:12" ht="12.75" customHeight="1" x14ac:dyDescent="0.25">
      <c r="B1071" s="138"/>
      <c r="F1071" s="145"/>
      <c r="H1071" s="138">
        <v>5</v>
      </c>
      <c r="I1071" s="1" t="s">
        <v>1508</v>
      </c>
      <c r="J1071" s="1" t="s">
        <v>1649</v>
      </c>
      <c r="K1071" s="148" t="s">
        <v>1650</v>
      </c>
      <c r="L1071" s="144">
        <v>84</v>
      </c>
    </row>
    <row r="1072" spans="2:12" ht="12.75" customHeight="1" x14ac:dyDescent="0.25">
      <c r="B1072" s="138"/>
      <c r="F1072" s="145"/>
      <c r="H1072" s="138">
        <v>6</v>
      </c>
      <c r="I1072" s="1" t="s">
        <v>1985</v>
      </c>
      <c r="J1072" s="1" t="s">
        <v>1986</v>
      </c>
      <c r="K1072" s="6" t="s">
        <v>2730</v>
      </c>
      <c r="L1072" s="144">
        <v>10</v>
      </c>
    </row>
    <row r="1073" spans="2:12" ht="12.75" customHeight="1" x14ac:dyDescent="0.25">
      <c r="B1073" s="138"/>
      <c r="F1073" s="145"/>
      <c r="H1073" s="138">
        <v>7</v>
      </c>
      <c r="I1073" s="1" t="s">
        <v>1486</v>
      </c>
      <c r="J1073" s="1" t="s">
        <v>1288</v>
      </c>
      <c r="K1073" s="148" t="s">
        <v>2731</v>
      </c>
      <c r="L1073" s="144">
        <v>92</v>
      </c>
    </row>
    <row r="1074" spans="2:12" ht="12.75" customHeight="1" x14ac:dyDescent="0.25">
      <c r="B1074" s="138"/>
      <c r="F1074" s="145"/>
      <c r="H1074" s="138">
        <v>8</v>
      </c>
      <c r="I1074" s="1" t="s">
        <v>1210</v>
      </c>
      <c r="J1074" s="1" t="s">
        <v>1335</v>
      </c>
      <c r="K1074" s="6" t="s">
        <v>1651</v>
      </c>
      <c r="L1074" s="144">
        <v>2</v>
      </c>
    </row>
    <row r="1075" spans="2:12" ht="12.75" customHeight="1" x14ac:dyDescent="0.25">
      <c r="B1075" s="138"/>
      <c r="F1075" s="145"/>
      <c r="H1075" s="138">
        <v>9</v>
      </c>
      <c r="I1075" s="1" t="s">
        <v>1276</v>
      </c>
      <c r="J1075" s="1" t="s">
        <v>1654</v>
      </c>
      <c r="K1075" s="6" t="s">
        <v>1655</v>
      </c>
      <c r="L1075" s="144">
        <v>85</v>
      </c>
    </row>
    <row r="1076" spans="2:12" ht="12.75" customHeight="1" x14ac:dyDescent="0.25">
      <c r="B1076" s="138"/>
      <c r="F1076" s="145"/>
      <c r="H1076" s="138">
        <v>10</v>
      </c>
      <c r="I1076" s="1" t="s">
        <v>1270</v>
      </c>
      <c r="J1076" s="1" t="s">
        <v>1271</v>
      </c>
      <c r="K1076" s="148" t="s">
        <v>2798</v>
      </c>
      <c r="L1076" s="144">
        <v>89</v>
      </c>
    </row>
    <row r="1077" spans="2:12" ht="12" customHeight="1" thickBot="1" x14ac:dyDescent="0.3">
      <c r="B1077" s="138"/>
      <c r="F1077" s="145"/>
      <c r="H1077" s="138"/>
      <c r="L1077" s="144"/>
    </row>
    <row r="1078" spans="2:12" ht="15" customHeight="1" thickBot="1" x14ac:dyDescent="0.35">
      <c r="B1078" s="138"/>
      <c r="C1078" s="172" t="s">
        <v>1661</v>
      </c>
      <c r="D1078" s="173"/>
      <c r="F1078" s="145" t="s">
        <v>2053</v>
      </c>
      <c r="H1078" s="138"/>
      <c r="I1078" s="139" t="s">
        <v>1661</v>
      </c>
      <c r="K1078" s="148"/>
      <c r="L1078" s="144">
        <f>L4</f>
        <v>25</v>
      </c>
    </row>
    <row r="1079" spans="2:12" ht="13.5" customHeight="1" x14ac:dyDescent="0.3">
      <c r="B1079" s="138"/>
      <c r="C1079" s="4" t="s">
        <v>1046</v>
      </c>
      <c r="D1079" s="3" t="s">
        <v>1270</v>
      </c>
      <c r="E1079" s="3" t="s">
        <v>810</v>
      </c>
      <c r="F1079" s="174" t="s">
        <v>849</v>
      </c>
      <c r="H1079" s="138">
        <v>1</v>
      </c>
      <c r="I1079" s="1" t="s">
        <v>1270</v>
      </c>
      <c r="J1079" s="1" t="s">
        <v>1271</v>
      </c>
      <c r="K1079" s="148" t="s">
        <v>1662</v>
      </c>
      <c r="L1079" s="144">
        <v>89</v>
      </c>
    </row>
    <row r="1080" spans="2:12" ht="12.75" customHeight="1" x14ac:dyDescent="0.25">
      <c r="B1080" s="138"/>
      <c r="F1080" s="145"/>
      <c r="H1080" s="138">
        <v>2</v>
      </c>
      <c r="I1080" s="1" t="s">
        <v>1352</v>
      </c>
      <c r="J1080" s="1" t="s">
        <v>1487</v>
      </c>
      <c r="K1080" s="148" t="s">
        <v>1663</v>
      </c>
      <c r="L1080" s="144">
        <v>84</v>
      </c>
    </row>
    <row r="1081" spans="2:12" ht="12.75" customHeight="1" x14ac:dyDescent="0.25">
      <c r="B1081" s="138">
        <v>1</v>
      </c>
      <c r="D1081" s="1" t="s">
        <v>3170</v>
      </c>
      <c r="E1081" s="1" t="s">
        <v>726</v>
      </c>
      <c r="F1081" s="145" t="s">
        <v>4261</v>
      </c>
      <c r="H1081" s="138">
        <v>3</v>
      </c>
      <c r="I1081" s="1" t="s">
        <v>1063</v>
      </c>
      <c r="J1081" s="1" t="s">
        <v>1064</v>
      </c>
      <c r="K1081" s="148" t="s">
        <v>2732</v>
      </c>
      <c r="L1081" s="144">
        <v>6</v>
      </c>
    </row>
    <row r="1082" spans="2:12" ht="12.75" customHeight="1" x14ac:dyDescent="0.25">
      <c r="B1082" s="138">
        <v>2</v>
      </c>
      <c r="D1082" s="1" t="s">
        <v>4409</v>
      </c>
      <c r="E1082" s="1" t="s">
        <v>4410</v>
      </c>
      <c r="F1082" s="145" t="s">
        <v>4412</v>
      </c>
      <c r="H1082" s="138">
        <v>4</v>
      </c>
      <c r="I1082" s="1" t="s">
        <v>1985</v>
      </c>
      <c r="J1082" s="1" t="s">
        <v>1986</v>
      </c>
      <c r="K1082" s="148" t="s">
        <v>2733</v>
      </c>
      <c r="L1082" s="144">
        <v>10</v>
      </c>
    </row>
    <row r="1083" spans="2:12" ht="12.75" customHeight="1" x14ac:dyDescent="0.25">
      <c r="B1083" s="138"/>
      <c r="F1083" s="145"/>
      <c r="H1083" s="138">
        <v>5</v>
      </c>
      <c r="I1083" s="1" t="s">
        <v>1059</v>
      </c>
      <c r="J1083" s="1" t="s">
        <v>1060</v>
      </c>
      <c r="K1083" s="148" t="s">
        <v>2734</v>
      </c>
      <c r="L1083" s="144">
        <v>98</v>
      </c>
    </row>
    <row r="1084" spans="2:12" ht="12.75" customHeight="1" x14ac:dyDescent="0.25">
      <c r="B1084" s="138"/>
      <c r="F1084" s="145"/>
      <c r="H1084" s="138">
        <v>6</v>
      </c>
      <c r="I1084" s="1" t="s">
        <v>1955</v>
      </c>
      <c r="J1084" s="1" t="s">
        <v>1956</v>
      </c>
      <c r="K1084" s="148" t="s">
        <v>2735</v>
      </c>
      <c r="L1084" s="144">
        <v>13</v>
      </c>
    </row>
    <row r="1085" spans="2:12" ht="12.75" customHeight="1" x14ac:dyDescent="0.25">
      <c r="B1085" s="138"/>
      <c r="F1085" s="145"/>
      <c r="H1085" s="138">
        <v>7</v>
      </c>
      <c r="I1085" s="1" t="s">
        <v>1276</v>
      </c>
      <c r="J1085" s="1" t="s">
        <v>1654</v>
      </c>
      <c r="K1085" s="148" t="s">
        <v>2736</v>
      </c>
      <c r="L1085" s="144">
        <v>85</v>
      </c>
    </row>
    <row r="1086" spans="2:12" ht="12.75" customHeight="1" x14ac:dyDescent="0.25">
      <c r="B1086" s="138"/>
      <c r="F1086" s="145"/>
      <c r="H1086" s="138">
        <v>8</v>
      </c>
      <c r="I1086" s="1" t="s">
        <v>1210</v>
      </c>
      <c r="J1086" s="1" t="s">
        <v>1335</v>
      </c>
      <c r="K1086" s="148" t="s">
        <v>2737</v>
      </c>
      <c r="L1086" s="144">
        <v>2</v>
      </c>
    </row>
    <row r="1087" spans="2:12" ht="12.75" customHeight="1" x14ac:dyDescent="0.25">
      <c r="B1087" s="138"/>
      <c r="F1087" s="145"/>
      <c r="H1087" s="138">
        <v>9</v>
      </c>
      <c r="I1087" s="1" t="s">
        <v>1656</v>
      </c>
      <c r="J1087" s="1" t="s">
        <v>1290</v>
      </c>
      <c r="K1087" s="148" t="s">
        <v>2738</v>
      </c>
      <c r="L1087" s="144">
        <v>89</v>
      </c>
    </row>
    <row r="1088" spans="2:12" ht="12.75" customHeight="1" x14ac:dyDescent="0.25">
      <c r="B1088" s="138"/>
      <c r="F1088" s="145"/>
      <c r="H1088" s="138">
        <v>10</v>
      </c>
      <c r="I1088" s="1" t="s">
        <v>1665</v>
      </c>
      <c r="J1088" s="1" t="s">
        <v>1077</v>
      </c>
      <c r="K1088" s="148" t="s">
        <v>2739</v>
      </c>
      <c r="L1088" s="144">
        <v>89</v>
      </c>
    </row>
    <row r="1089" spans="2:12" ht="12" customHeight="1" thickBot="1" x14ac:dyDescent="0.3">
      <c r="B1089" s="156"/>
      <c r="C1089" s="157"/>
      <c r="D1089" s="157"/>
      <c r="E1089" s="157"/>
      <c r="F1089" s="158"/>
      <c r="H1089" s="156"/>
      <c r="I1089" s="157"/>
      <c r="J1089" s="157"/>
      <c r="K1089" s="157"/>
      <c r="L1089" s="178"/>
    </row>
    <row r="1090" spans="2:12" ht="20.25" customHeight="1" x14ac:dyDescent="0.35">
      <c r="F1090" s="160" t="s">
        <v>1646</v>
      </c>
      <c r="G1090" s="160"/>
      <c r="H1090" s="160"/>
      <c r="I1090" s="160"/>
      <c r="L1090" s="7"/>
    </row>
    <row r="1091" spans="2:12" ht="13.5" customHeight="1" thickBot="1" x14ac:dyDescent="0.3">
      <c r="L1091" s="7"/>
    </row>
    <row r="1092" spans="2:12" ht="16.5" customHeight="1" thickBot="1" x14ac:dyDescent="0.35">
      <c r="D1092" s="132">
        <v>2008</v>
      </c>
      <c r="E1092" s="133"/>
      <c r="I1092" s="231" t="s">
        <v>1269</v>
      </c>
      <c r="J1092" s="232"/>
      <c r="L1092" s="7"/>
    </row>
    <row r="1093" spans="2:12" ht="12.75" customHeight="1" thickBot="1" x14ac:dyDescent="0.3">
      <c r="B1093" s="134"/>
      <c r="C1093" s="135"/>
      <c r="D1093" s="135"/>
      <c r="E1093" s="135"/>
      <c r="F1093" s="136"/>
      <c r="H1093" s="134"/>
      <c r="I1093" s="135"/>
      <c r="J1093" s="135"/>
      <c r="K1093" s="135"/>
      <c r="L1093" s="137"/>
    </row>
    <row r="1094" spans="2:12" ht="15.75" customHeight="1" thickBot="1" x14ac:dyDescent="0.35">
      <c r="B1094" s="138"/>
      <c r="C1094" s="172" t="s">
        <v>1502</v>
      </c>
      <c r="D1094" s="173"/>
      <c r="F1094" s="141"/>
      <c r="H1094" s="138"/>
      <c r="I1094" s="139" t="s">
        <v>1502</v>
      </c>
      <c r="J1094" s="4" t="s">
        <v>1084</v>
      </c>
      <c r="L1094" s="144">
        <f>L4</f>
        <v>25</v>
      </c>
    </row>
    <row r="1095" spans="2:12" ht="12.75" customHeight="1" x14ac:dyDescent="0.3">
      <c r="B1095" s="138"/>
      <c r="C1095" s="4" t="s">
        <v>1046</v>
      </c>
      <c r="D1095" s="3" t="s">
        <v>1201</v>
      </c>
      <c r="E1095" s="3" t="s">
        <v>1496</v>
      </c>
      <c r="F1095" s="174" t="s">
        <v>2315</v>
      </c>
      <c r="H1095" s="138">
        <v>1</v>
      </c>
      <c r="I1095" s="1" t="s">
        <v>1201</v>
      </c>
      <c r="J1095" s="1" t="s">
        <v>1496</v>
      </c>
      <c r="K1095" s="148" t="s">
        <v>2740</v>
      </c>
      <c r="L1095" s="144">
        <v>14</v>
      </c>
    </row>
    <row r="1096" spans="2:12" ht="12.75" customHeight="1" x14ac:dyDescent="0.25">
      <c r="B1096" s="138"/>
      <c r="F1096" s="145"/>
      <c r="H1096" s="138">
        <v>2</v>
      </c>
      <c r="I1096" s="1" t="s">
        <v>1497</v>
      </c>
      <c r="J1096" s="1" t="s">
        <v>2883</v>
      </c>
      <c r="K1096" s="148" t="s">
        <v>3646</v>
      </c>
      <c r="L1096" s="144">
        <v>22</v>
      </c>
    </row>
    <row r="1097" spans="2:12" ht="12.75" customHeight="1" x14ac:dyDescent="0.25">
      <c r="B1097" s="138">
        <v>1</v>
      </c>
      <c r="F1097" s="145"/>
      <c r="H1097" s="138">
        <v>3</v>
      </c>
      <c r="I1097" s="1" t="s">
        <v>2292</v>
      </c>
      <c r="J1097" s="1" t="s">
        <v>1106</v>
      </c>
      <c r="K1097" s="148" t="s">
        <v>3362</v>
      </c>
      <c r="L1097" s="144">
        <v>18</v>
      </c>
    </row>
    <row r="1098" spans="2:12" ht="12.75" customHeight="1" x14ac:dyDescent="0.25">
      <c r="B1098" s="138"/>
      <c r="F1098" s="145"/>
      <c r="H1098" s="138">
        <v>4</v>
      </c>
      <c r="I1098" s="1" t="s">
        <v>1210</v>
      </c>
      <c r="J1098" s="1" t="s">
        <v>1335</v>
      </c>
      <c r="K1098" s="148" t="s">
        <v>1666</v>
      </c>
      <c r="L1098" s="144">
        <v>2</v>
      </c>
    </row>
    <row r="1099" spans="2:12" ht="12.75" customHeight="1" x14ac:dyDescent="0.25">
      <c r="B1099" s="138"/>
      <c r="F1099" s="145"/>
      <c r="H1099" s="138">
        <v>5</v>
      </c>
      <c r="I1099" s="1" t="s">
        <v>784</v>
      </c>
      <c r="J1099" s="1" t="s">
        <v>1286</v>
      </c>
      <c r="K1099" s="148" t="s">
        <v>1947</v>
      </c>
      <c r="L1099" s="144">
        <v>9</v>
      </c>
    </row>
    <row r="1100" spans="2:12" ht="12.75" customHeight="1" x14ac:dyDescent="0.25">
      <c r="B1100" s="138"/>
      <c r="F1100" s="145"/>
      <c r="H1100" s="138">
        <v>6</v>
      </c>
      <c r="I1100" s="1" t="s">
        <v>1667</v>
      </c>
      <c r="J1100" s="1" t="s">
        <v>1544</v>
      </c>
      <c r="K1100" s="148" t="s">
        <v>1668</v>
      </c>
      <c r="L1100" s="144">
        <v>94</v>
      </c>
    </row>
    <row r="1101" spans="2:12" ht="12.75" customHeight="1" x14ac:dyDescent="0.25">
      <c r="B1101" s="138"/>
      <c r="F1101" s="145"/>
      <c r="H1101" s="138">
        <v>7</v>
      </c>
      <c r="I1101" s="1" t="s">
        <v>1135</v>
      </c>
      <c r="J1101" s="1" t="s">
        <v>1136</v>
      </c>
      <c r="K1101" s="148" t="s">
        <v>1006</v>
      </c>
      <c r="L1101" s="144">
        <v>3</v>
      </c>
    </row>
    <row r="1102" spans="2:12" ht="10.95" customHeight="1" x14ac:dyDescent="0.25">
      <c r="B1102" s="138"/>
      <c r="F1102" s="145"/>
      <c r="H1102" s="138">
        <v>8</v>
      </c>
      <c r="I1102" s="1" t="s">
        <v>1497</v>
      </c>
      <c r="J1102" s="1" t="s">
        <v>1498</v>
      </c>
      <c r="K1102" s="148" t="s">
        <v>1669</v>
      </c>
      <c r="L1102" s="144">
        <v>97</v>
      </c>
    </row>
    <row r="1103" spans="2:12" ht="15.6" customHeight="1" x14ac:dyDescent="0.25">
      <c r="B1103" s="138"/>
      <c r="F1103" s="145"/>
      <c r="H1103" s="138">
        <v>9</v>
      </c>
      <c r="I1103" s="1" t="s">
        <v>1665</v>
      </c>
      <c r="J1103" s="1" t="s">
        <v>2253</v>
      </c>
      <c r="K1103" s="148" t="s">
        <v>2823</v>
      </c>
      <c r="L1103" s="144">
        <v>17</v>
      </c>
    </row>
    <row r="1104" spans="2:12" ht="13.95" customHeight="1" x14ac:dyDescent="0.25">
      <c r="B1104" s="138"/>
      <c r="F1104" s="145"/>
      <c r="H1104" s="138">
        <v>10</v>
      </c>
      <c r="I1104" s="1" t="s">
        <v>3018</v>
      </c>
      <c r="J1104" s="1" t="s">
        <v>2789</v>
      </c>
      <c r="K1104" s="148" t="s">
        <v>3363</v>
      </c>
      <c r="L1104" s="144">
        <v>19</v>
      </c>
    </row>
    <row r="1105" spans="2:12" ht="12.75" customHeight="1" thickBot="1" x14ac:dyDescent="0.3">
      <c r="B1105" s="138"/>
      <c r="F1105" s="145"/>
      <c r="H1105" s="138"/>
      <c r="L1105" s="144"/>
    </row>
    <row r="1106" spans="2:12" ht="15" customHeight="1" thickBot="1" x14ac:dyDescent="0.35">
      <c r="B1106" s="138"/>
      <c r="C1106" s="172" t="s">
        <v>1672</v>
      </c>
      <c r="D1106" s="173"/>
      <c r="F1106" s="141" t="s">
        <v>2054</v>
      </c>
      <c r="H1106" s="138"/>
      <c r="I1106" s="139" t="s">
        <v>1672</v>
      </c>
      <c r="L1106" s="144">
        <f>L4</f>
        <v>25</v>
      </c>
    </row>
    <row r="1107" spans="2:12" ht="13.5" customHeight="1" x14ac:dyDescent="0.3">
      <c r="B1107" s="138"/>
      <c r="C1107" s="4" t="s">
        <v>1046</v>
      </c>
      <c r="D1107" s="3" t="s">
        <v>2292</v>
      </c>
      <c r="E1107" s="3" t="s">
        <v>1106</v>
      </c>
      <c r="F1107" s="174" t="s">
        <v>3151</v>
      </c>
      <c r="H1107" s="138">
        <v>1</v>
      </c>
      <c r="I1107" s="1" t="s">
        <v>2292</v>
      </c>
      <c r="J1107" s="1" t="s">
        <v>1106</v>
      </c>
      <c r="K1107" s="6" t="s">
        <v>3150</v>
      </c>
      <c r="L1107" s="144">
        <v>19</v>
      </c>
    </row>
    <row r="1108" spans="2:12" ht="12.75" customHeight="1" x14ac:dyDescent="0.25">
      <c r="B1108" s="138"/>
      <c r="D1108" s="216"/>
      <c r="E1108" s="216"/>
      <c r="F1108" s="229"/>
      <c r="H1108" s="138">
        <v>2</v>
      </c>
      <c r="I1108" s="1" t="s">
        <v>555</v>
      </c>
      <c r="J1108" s="1" t="s">
        <v>556</v>
      </c>
      <c r="K1108" s="148" t="s">
        <v>1889</v>
      </c>
      <c r="L1108" s="144">
        <v>7</v>
      </c>
    </row>
    <row r="1109" spans="2:12" ht="12.75" customHeight="1" x14ac:dyDescent="0.25">
      <c r="B1109" s="138">
        <v>1</v>
      </c>
      <c r="D1109" s="1" t="s">
        <v>2772</v>
      </c>
      <c r="E1109" s="1" t="s">
        <v>863</v>
      </c>
      <c r="F1109" s="145" t="s">
        <v>2090</v>
      </c>
      <c r="H1109" s="138">
        <v>3</v>
      </c>
      <c r="I1109" s="1" t="s">
        <v>2375</v>
      </c>
      <c r="J1109" s="1" t="s">
        <v>2376</v>
      </c>
      <c r="K1109" s="148" t="s">
        <v>3634</v>
      </c>
      <c r="L1109" s="144">
        <v>22</v>
      </c>
    </row>
    <row r="1110" spans="2:12" ht="12.75" customHeight="1" x14ac:dyDescent="0.25">
      <c r="B1110" s="138">
        <v>2</v>
      </c>
      <c r="F1110" s="145"/>
      <c r="H1110" s="138">
        <v>4</v>
      </c>
      <c r="I1110" s="1" t="s">
        <v>1352</v>
      </c>
      <c r="J1110" s="1" t="s">
        <v>1487</v>
      </c>
      <c r="K1110" s="148" t="s">
        <v>1673</v>
      </c>
      <c r="L1110" s="144">
        <v>84</v>
      </c>
    </row>
    <row r="1111" spans="2:12" ht="12.75" customHeight="1" x14ac:dyDescent="0.25">
      <c r="B1111" s="138">
        <v>3</v>
      </c>
      <c r="D1111" s="1" t="s">
        <v>3871</v>
      </c>
      <c r="E1111" s="1" t="s">
        <v>726</v>
      </c>
      <c r="F1111" s="145"/>
      <c r="H1111" s="138">
        <v>5</v>
      </c>
      <c r="I1111" s="1" t="s">
        <v>1276</v>
      </c>
      <c r="J1111" s="1" t="s">
        <v>1654</v>
      </c>
      <c r="K1111" s="6" t="s">
        <v>1674</v>
      </c>
      <c r="L1111" s="144">
        <v>85</v>
      </c>
    </row>
    <row r="1112" spans="2:12" ht="12" customHeight="1" x14ac:dyDescent="0.25">
      <c r="B1112" s="138"/>
      <c r="F1112" s="145"/>
      <c r="H1112" s="138">
        <v>6</v>
      </c>
      <c r="I1112" s="1" t="s">
        <v>3692</v>
      </c>
      <c r="J1112" s="1" t="s">
        <v>1091</v>
      </c>
      <c r="K1112" s="148" t="s">
        <v>3743</v>
      </c>
      <c r="L1112" s="144">
        <v>23</v>
      </c>
    </row>
    <row r="1113" spans="2:12" ht="12.6" customHeight="1" x14ac:dyDescent="0.25">
      <c r="B1113" s="138"/>
      <c r="F1113" s="145"/>
      <c r="H1113" s="138">
        <v>7</v>
      </c>
      <c r="I1113" s="1" t="s">
        <v>3018</v>
      </c>
      <c r="J1113" s="1" t="s">
        <v>2789</v>
      </c>
      <c r="K1113" s="6" t="s">
        <v>3464</v>
      </c>
      <c r="L1113" s="144">
        <v>20</v>
      </c>
    </row>
    <row r="1114" spans="2:12" ht="15.6" customHeight="1" x14ac:dyDescent="0.25">
      <c r="B1114" s="138"/>
      <c r="F1114" s="145"/>
      <c r="H1114" s="138">
        <v>8</v>
      </c>
      <c r="I1114" s="1" t="s">
        <v>1665</v>
      </c>
      <c r="J1114" s="1" t="s">
        <v>1077</v>
      </c>
      <c r="K1114" s="6" t="s">
        <v>1675</v>
      </c>
      <c r="L1114" s="144">
        <v>89</v>
      </c>
    </row>
    <row r="1115" spans="2:12" ht="12.75" customHeight="1" x14ac:dyDescent="0.25">
      <c r="B1115" s="138"/>
      <c r="F1115" s="145"/>
      <c r="H1115" s="138">
        <v>9</v>
      </c>
      <c r="I1115" s="1" t="s">
        <v>1497</v>
      </c>
      <c r="J1115" s="1" t="s">
        <v>2883</v>
      </c>
      <c r="K1115" s="148" t="s">
        <v>3708</v>
      </c>
      <c r="L1115" s="144">
        <v>23</v>
      </c>
    </row>
    <row r="1116" spans="2:12" ht="12.6" customHeight="1" x14ac:dyDescent="0.25">
      <c r="B1116" s="138"/>
      <c r="F1116" s="145"/>
      <c r="H1116" s="138">
        <v>10</v>
      </c>
      <c r="I1116" s="1" t="s">
        <v>1270</v>
      </c>
      <c r="J1116" s="1" t="s">
        <v>1271</v>
      </c>
      <c r="K1116" s="146" t="s">
        <v>951</v>
      </c>
      <c r="L1116" s="144">
        <v>89</v>
      </c>
    </row>
    <row r="1117" spans="2:12" ht="16.5" customHeight="1" thickBot="1" x14ac:dyDescent="0.3">
      <c r="B1117" s="138"/>
      <c r="F1117" s="145"/>
      <c r="H1117" s="138"/>
      <c r="K1117" s="146"/>
      <c r="L1117" s="144"/>
    </row>
    <row r="1118" spans="2:12" ht="15" customHeight="1" thickBot="1" x14ac:dyDescent="0.35">
      <c r="B1118" s="138"/>
      <c r="C1118" s="172" t="s">
        <v>1676</v>
      </c>
      <c r="D1118" s="173"/>
      <c r="F1118" s="141" t="s">
        <v>2055</v>
      </c>
      <c r="H1118" s="138"/>
      <c r="I1118" s="139" t="s">
        <v>1676</v>
      </c>
      <c r="L1118" s="144">
        <f>L4</f>
        <v>25</v>
      </c>
    </row>
    <row r="1119" spans="2:12" ht="13.5" customHeight="1" x14ac:dyDescent="0.3">
      <c r="B1119" s="138"/>
      <c r="C1119" s="4" t="s">
        <v>1046</v>
      </c>
      <c r="D1119" s="3" t="s">
        <v>2292</v>
      </c>
      <c r="E1119" s="3" t="s">
        <v>1106</v>
      </c>
      <c r="F1119" s="150" t="s">
        <v>3238</v>
      </c>
      <c r="H1119" s="138">
        <v>1</v>
      </c>
      <c r="I1119" s="1" t="s">
        <v>2292</v>
      </c>
      <c r="J1119" s="1" t="s">
        <v>1106</v>
      </c>
      <c r="K1119" s="1" t="s">
        <v>3239</v>
      </c>
      <c r="L1119" s="144">
        <v>19</v>
      </c>
    </row>
    <row r="1120" spans="2:12" ht="12.75" customHeight="1" x14ac:dyDescent="0.25">
      <c r="B1120" s="138"/>
      <c r="F1120" s="141"/>
      <c r="H1120" s="138">
        <v>2</v>
      </c>
      <c r="I1120" s="1" t="s">
        <v>947</v>
      </c>
      <c r="J1120" s="1" t="s">
        <v>556</v>
      </c>
      <c r="K1120" s="1" t="s">
        <v>1876</v>
      </c>
      <c r="L1120" s="144">
        <v>7</v>
      </c>
    </row>
    <row r="1121" spans="1:12" ht="12.75" customHeight="1" x14ac:dyDescent="0.25">
      <c r="B1121" s="138">
        <v>1</v>
      </c>
      <c r="D1121" s="1" t="s">
        <v>4413</v>
      </c>
      <c r="E1121" s="1" t="s">
        <v>3687</v>
      </c>
      <c r="F1121" s="141" t="s">
        <v>4414</v>
      </c>
      <c r="H1121" s="138">
        <v>3</v>
      </c>
      <c r="I1121" s="1" t="s">
        <v>2375</v>
      </c>
      <c r="J1121" s="1" t="s">
        <v>2376</v>
      </c>
      <c r="K1121" s="1" t="s">
        <v>3609</v>
      </c>
      <c r="L1121" s="144">
        <v>22</v>
      </c>
    </row>
    <row r="1122" spans="1:12" ht="12.75" customHeight="1" x14ac:dyDescent="0.25">
      <c r="B1122" s="138">
        <v>2</v>
      </c>
      <c r="D1122" s="1" t="s">
        <v>3580</v>
      </c>
      <c r="E1122" s="1" t="s">
        <v>1048</v>
      </c>
      <c r="F1122" s="141" t="s">
        <v>4415</v>
      </c>
      <c r="H1122" s="138">
        <v>4</v>
      </c>
      <c r="I1122" s="1" t="s">
        <v>1201</v>
      </c>
      <c r="J1122" s="1" t="s">
        <v>1496</v>
      </c>
      <c r="K1122" s="1" t="s">
        <v>2356</v>
      </c>
      <c r="L1122" s="144">
        <v>14</v>
      </c>
    </row>
    <row r="1123" spans="1:12" ht="12.75" customHeight="1" x14ac:dyDescent="0.25">
      <c r="B1123" s="138">
        <v>3</v>
      </c>
      <c r="F1123" s="141"/>
      <c r="H1123" s="138">
        <v>5</v>
      </c>
      <c r="I1123" s="1" t="s">
        <v>2385</v>
      </c>
      <c r="J1123" s="1" t="s">
        <v>2226</v>
      </c>
      <c r="K1123" s="1" t="s">
        <v>3610</v>
      </c>
      <c r="L1123" s="144">
        <v>22</v>
      </c>
    </row>
    <row r="1124" spans="1:12" ht="12.75" customHeight="1" x14ac:dyDescent="0.25">
      <c r="B1124" s="138">
        <v>4</v>
      </c>
      <c r="F1124" s="141"/>
      <c r="H1124" s="138">
        <v>6</v>
      </c>
      <c r="I1124" s="1" t="s">
        <v>2385</v>
      </c>
      <c r="J1124" s="1" t="s">
        <v>1862</v>
      </c>
      <c r="K1124" s="1" t="s">
        <v>3322</v>
      </c>
      <c r="L1124" s="144">
        <v>20</v>
      </c>
    </row>
    <row r="1125" spans="1:12" ht="12.75" customHeight="1" x14ac:dyDescent="0.25">
      <c r="B1125" s="138"/>
      <c r="F1125" s="141"/>
      <c r="H1125" s="138">
        <v>7</v>
      </c>
      <c r="I1125" s="1" t="s">
        <v>3692</v>
      </c>
      <c r="J1125" s="1" t="s">
        <v>1091</v>
      </c>
      <c r="K1125" s="1" t="s">
        <v>3776</v>
      </c>
      <c r="L1125" s="144">
        <v>23</v>
      </c>
    </row>
    <row r="1126" spans="1:12" ht="12.75" customHeight="1" x14ac:dyDescent="0.25">
      <c r="B1126" s="138"/>
      <c r="F1126" s="141"/>
      <c r="H1126" s="138">
        <v>8</v>
      </c>
      <c r="I1126" s="1" t="s">
        <v>1086</v>
      </c>
      <c r="J1126" s="1" t="s">
        <v>1058</v>
      </c>
      <c r="K1126" s="1" t="s">
        <v>749</v>
      </c>
      <c r="L1126" s="144">
        <v>4</v>
      </c>
    </row>
    <row r="1127" spans="1:12" ht="12.75" customHeight="1" x14ac:dyDescent="0.25">
      <c r="B1127" s="138"/>
      <c r="F1127" s="141"/>
      <c r="H1127" s="138">
        <v>9</v>
      </c>
      <c r="I1127" s="1" t="s">
        <v>1677</v>
      </c>
      <c r="J1127" s="1" t="s">
        <v>1271</v>
      </c>
      <c r="K1127" s="1" t="s">
        <v>1678</v>
      </c>
      <c r="L1127" s="144">
        <v>95</v>
      </c>
    </row>
    <row r="1128" spans="1:12" ht="12.75" customHeight="1" x14ac:dyDescent="0.25">
      <c r="A1128" s="1"/>
      <c r="B1128" s="138"/>
      <c r="F1128" s="141"/>
      <c r="H1128" s="138">
        <v>10</v>
      </c>
      <c r="I1128" s="1" t="s">
        <v>1682</v>
      </c>
      <c r="J1128" s="1" t="s">
        <v>1649</v>
      </c>
      <c r="K1128" s="230" t="s">
        <v>2900</v>
      </c>
      <c r="L1128" s="144">
        <v>88</v>
      </c>
    </row>
    <row r="1129" spans="1:12" ht="12.75" customHeight="1" thickBot="1" x14ac:dyDescent="0.3">
      <c r="B1129" s="138"/>
      <c r="F1129" s="141"/>
      <c r="H1129" s="138"/>
      <c r="L1129" s="144"/>
    </row>
    <row r="1130" spans="1:12" ht="15" customHeight="1" thickBot="1" x14ac:dyDescent="0.35">
      <c r="B1130" s="138"/>
      <c r="C1130" s="172" t="s">
        <v>1211</v>
      </c>
      <c r="D1130" s="173"/>
      <c r="F1130" s="141"/>
      <c r="H1130" s="138"/>
      <c r="I1130" s="139" t="s">
        <v>1211</v>
      </c>
      <c r="L1130" s="144">
        <f>L4</f>
        <v>25</v>
      </c>
    </row>
    <row r="1131" spans="1:12" ht="13.5" customHeight="1" x14ac:dyDescent="0.3">
      <c r="B1131" s="138"/>
      <c r="C1131" s="4" t="s">
        <v>1046</v>
      </c>
      <c r="D1131" s="3" t="s">
        <v>2292</v>
      </c>
      <c r="E1131" s="3" t="s">
        <v>1106</v>
      </c>
      <c r="F1131" s="150" t="s">
        <v>3155</v>
      </c>
      <c r="H1131" s="138">
        <v>1</v>
      </c>
      <c r="I1131" s="1" t="s">
        <v>2292</v>
      </c>
      <c r="J1131" s="1" t="s">
        <v>1106</v>
      </c>
      <c r="K1131" s="233" t="s">
        <v>3156</v>
      </c>
      <c r="L1131" s="144">
        <v>19</v>
      </c>
    </row>
    <row r="1132" spans="1:12" ht="12" customHeight="1" x14ac:dyDescent="0.25">
      <c r="B1132" s="138"/>
      <c r="F1132" s="141"/>
      <c r="H1132" s="138">
        <v>2</v>
      </c>
      <c r="I1132" s="1" t="s">
        <v>3692</v>
      </c>
      <c r="J1132" s="1" t="s">
        <v>1091</v>
      </c>
      <c r="K1132" s="1" t="s">
        <v>3755</v>
      </c>
      <c r="L1132" s="144">
        <v>23</v>
      </c>
    </row>
    <row r="1133" spans="1:12" ht="15" customHeight="1" x14ac:dyDescent="0.25">
      <c r="B1133" s="138">
        <v>1</v>
      </c>
      <c r="D1133" s="1" t="s">
        <v>4144</v>
      </c>
      <c r="E1133" s="1" t="s">
        <v>4648</v>
      </c>
      <c r="F1133" s="141" t="s">
        <v>4649</v>
      </c>
      <c r="H1133" s="138">
        <v>3</v>
      </c>
      <c r="I1133" s="1" t="s">
        <v>3482</v>
      </c>
      <c r="J1133" s="1" t="s">
        <v>1062</v>
      </c>
      <c r="K1133" s="1" t="s">
        <v>3756</v>
      </c>
      <c r="L1133" s="144">
        <v>23</v>
      </c>
    </row>
    <row r="1134" spans="1:12" ht="12.6" customHeight="1" x14ac:dyDescent="0.25">
      <c r="B1134" s="138">
        <v>2</v>
      </c>
      <c r="D1134" s="1" t="s">
        <v>3170</v>
      </c>
      <c r="E1134" s="1" t="s">
        <v>726</v>
      </c>
      <c r="F1134" s="141" t="s">
        <v>4933</v>
      </c>
      <c r="H1134" s="138">
        <v>4</v>
      </c>
      <c r="I1134" s="1" t="s">
        <v>1201</v>
      </c>
      <c r="J1134" s="1" t="s">
        <v>1496</v>
      </c>
      <c r="K1134" s="1" t="s">
        <v>2341</v>
      </c>
      <c r="L1134" s="144">
        <v>14</v>
      </c>
    </row>
    <row r="1135" spans="1:12" ht="13.5" customHeight="1" x14ac:dyDescent="0.25">
      <c r="B1135" s="138">
        <v>3</v>
      </c>
      <c r="D1135" s="1" t="s">
        <v>3580</v>
      </c>
      <c r="E1135" s="1" t="s">
        <v>1048</v>
      </c>
      <c r="F1135" s="141" t="s">
        <v>4647</v>
      </c>
      <c r="H1135" s="138">
        <v>5</v>
      </c>
      <c r="I1135" s="1" t="s">
        <v>1467</v>
      </c>
      <c r="J1135" s="1" t="s">
        <v>1679</v>
      </c>
      <c r="K1135" s="1" t="s">
        <v>1683</v>
      </c>
      <c r="L1135" s="144">
        <v>85</v>
      </c>
    </row>
    <row r="1136" spans="1:12" ht="12.6" customHeight="1" x14ac:dyDescent="0.25">
      <c r="B1136" s="138"/>
      <c r="F1136" s="141"/>
      <c r="H1136" s="138">
        <v>6</v>
      </c>
      <c r="I1136" s="1" t="s">
        <v>1086</v>
      </c>
      <c r="J1136" s="1" t="s">
        <v>1058</v>
      </c>
      <c r="K1136" s="1" t="s">
        <v>1726</v>
      </c>
      <c r="L1136" s="144">
        <v>4</v>
      </c>
    </row>
    <row r="1137" spans="2:12" ht="12.6" customHeight="1" x14ac:dyDescent="0.25">
      <c r="B1137" s="138"/>
      <c r="F1137" s="141"/>
      <c r="H1137" s="138">
        <v>7</v>
      </c>
      <c r="I1137" s="1" t="s">
        <v>1677</v>
      </c>
      <c r="J1137" s="1" t="s">
        <v>1271</v>
      </c>
      <c r="K1137" s="1" t="s">
        <v>1684</v>
      </c>
      <c r="L1137" s="144">
        <v>95</v>
      </c>
    </row>
    <row r="1138" spans="2:12" ht="15" customHeight="1" x14ac:dyDescent="0.25">
      <c r="B1138" s="138"/>
      <c r="F1138" s="141"/>
      <c r="H1138" s="138">
        <v>8</v>
      </c>
      <c r="I1138" s="1" t="s">
        <v>3559</v>
      </c>
      <c r="J1138" s="1" t="s">
        <v>726</v>
      </c>
      <c r="K1138" s="1" t="s">
        <v>3757</v>
      </c>
      <c r="L1138" s="144">
        <v>23</v>
      </c>
    </row>
    <row r="1139" spans="2:12" ht="13.5" customHeight="1" x14ac:dyDescent="0.25">
      <c r="B1139" s="138"/>
      <c r="F1139" s="141"/>
      <c r="H1139" s="138">
        <v>9</v>
      </c>
      <c r="I1139" s="1" t="s">
        <v>3560</v>
      </c>
      <c r="J1139" s="1" t="s">
        <v>3410</v>
      </c>
      <c r="K1139" s="1" t="s">
        <v>3758</v>
      </c>
      <c r="L1139" s="144">
        <v>23</v>
      </c>
    </row>
    <row r="1140" spans="2:12" ht="12.6" customHeight="1" x14ac:dyDescent="0.25">
      <c r="B1140" s="138"/>
      <c r="F1140" s="141"/>
      <c r="H1140" s="138">
        <v>10</v>
      </c>
      <c r="I1140" s="1" t="s">
        <v>572</v>
      </c>
      <c r="J1140" s="1" t="s">
        <v>573</v>
      </c>
      <c r="K1140" s="1" t="s">
        <v>2342</v>
      </c>
      <c r="L1140" s="144">
        <v>14</v>
      </c>
    </row>
    <row r="1141" spans="2:12" ht="12.6" customHeight="1" thickBot="1" x14ac:dyDescent="0.3">
      <c r="B1141" s="156"/>
      <c r="C1141" s="157"/>
      <c r="D1141" s="157"/>
      <c r="E1141" s="157"/>
      <c r="F1141" s="182"/>
      <c r="H1141" s="156"/>
      <c r="I1141" s="157"/>
      <c r="J1141" s="157"/>
      <c r="K1141" s="177"/>
      <c r="L1141" s="178"/>
    </row>
    <row r="1142" spans="2:12" ht="21" customHeight="1" x14ac:dyDescent="0.35">
      <c r="F1142" s="160" t="s">
        <v>1646</v>
      </c>
      <c r="G1142" s="160"/>
      <c r="H1142" s="160"/>
      <c r="I1142" s="160"/>
      <c r="L1142" s="7"/>
    </row>
    <row r="1143" spans="2:12" ht="12.6" customHeight="1" thickBot="1" x14ac:dyDescent="0.3">
      <c r="L1143" s="7"/>
    </row>
    <row r="1144" spans="2:12" ht="17.25" customHeight="1" thickBot="1" x14ac:dyDescent="0.35">
      <c r="B1144" s="157"/>
      <c r="C1144" s="157"/>
      <c r="D1144" s="132">
        <f>D$6</f>
        <v>2025</v>
      </c>
      <c r="E1144" s="133"/>
      <c r="F1144" s="157"/>
      <c r="H1144" s="157"/>
      <c r="I1144" s="132" t="s">
        <v>1269</v>
      </c>
      <c r="J1144" s="133"/>
      <c r="K1144" s="157"/>
      <c r="L1144" s="171"/>
    </row>
    <row r="1145" spans="2:12" ht="12" customHeight="1" thickBot="1" x14ac:dyDescent="0.3">
      <c r="B1145" s="134"/>
      <c r="C1145" s="135"/>
      <c r="D1145" s="135"/>
      <c r="E1145" s="135"/>
      <c r="F1145" s="136"/>
      <c r="H1145" s="134"/>
      <c r="I1145" s="135"/>
      <c r="J1145" s="135"/>
      <c r="K1145" s="135"/>
      <c r="L1145" s="137"/>
    </row>
    <row r="1146" spans="2:12" ht="15" customHeight="1" thickBot="1" x14ac:dyDescent="0.35">
      <c r="B1146" s="138"/>
      <c r="C1146" s="172" t="s">
        <v>1688</v>
      </c>
      <c r="D1146" s="173"/>
      <c r="F1146" s="141" t="s">
        <v>2056</v>
      </c>
      <c r="H1146" s="138"/>
      <c r="I1146" s="139" t="s">
        <v>1688</v>
      </c>
      <c r="L1146" s="142">
        <f>L4</f>
        <v>25</v>
      </c>
    </row>
    <row r="1147" spans="2:12" ht="13.95" customHeight="1" x14ac:dyDescent="0.3">
      <c r="B1147" s="138"/>
      <c r="C1147" s="4" t="s">
        <v>1046</v>
      </c>
      <c r="D1147" s="3" t="s">
        <v>555</v>
      </c>
      <c r="E1147" s="3" t="s">
        <v>556</v>
      </c>
      <c r="F1147" s="150" t="s">
        <v>1107</v>
      </c>
      <c r="H1147" s="138">
        <v>1</v>
      </c>
      <c r="I1147" s="1" t="s">
        <v>1488</v>
      </c>
      <c r="J1147" s="1" t="s">
        <v>556</v>
      </c>
      <c r="K1147" s="1" t="s">
        <v>1108</v>
      </c>
      <c r="L1147" s="144">
        <v>7</v>
      </c>
    </row>
    <row r="1148" spans="2:12" ht="12.6" customHeight="1" x14ac:dyDescent="0.25">
      <c r="B1148" s="138"/>
      <c r="F1148" s="141"/>
      <c r="H1148" s="138">
        <v>2</v>
      </c>
      <c r="I1148" s="1" t="s">
        <v>2292</v>
      </c>
      <c r="J1148" s="1" t="s">
        <v>1106</v>
      </c>
      <c r="K1148" s="1" t="s">
        <v>3260</v>
      </c>
      <c r="L1148" s="144">
        <v>19</v>
      </c>
    </row>
    <row r="1149" spans="2:12" ht="12.6" customHeight="1" x14ac:dyDescent="0.25">
      <c r="B1149" s="138">
        <v>1</v>
      </c>
      <c r="D1149" s="1" t="s">
        <v>4144</v>
      </c>
      <c r="E1149" s="1" t="s">
        <v>1487</v>
      </c>
      <c r="F1149" s="141" t="s">
        <v>4731</v>
      </c>
      <c r="H1149" s="138">
        <v>3</v>
      </c>
      <c r="I1149" s="1" t="s">
        <v>1086</v>
      </c>
      <c r="J1149" s="1" t="s">
        <v>1058</v>
      </c>
      <c r="K1149" s="1" t="s">
        <v>772</v>
      </c>
      <c r="L1149" s="144">
        <v>4</v>
      </c>
    </row>
    <row r="1150" spans="2:12" ht="12.6" customHeight="1" x14ac:dyDescent="0.25">
      <c r="B1150" s="138">
        <v>2</v>
      </c>
      <c r="D1150" s="1" t="s">
        <v>3580</v>
      </c>
      <c r="E1150" s="1" t="s">
        <v>1048</v>
      </c>
      <c r="F1150" s="141" t="s">
        <v>4543</v>
      </c>
      <c r="H1150" s="138">
        <v>4</v>
      </c>
      <c r="I1150" s="1" t="s">
        <v>3482</v>
      </c>
      <c r="J1150" s="1" t="s">
        <v>1062</v>
      </c>
      <c r="K1150" s="1" t="s">
        <v>3763</v>
      </c>
      <c r="L1150" s="144">
        <v>23</v>
      </c>
    </row>
    <row r="1151" spans="2:12" ht="12.6" customHeight="1" x14ac:dyDescent="0.25">
      <c r="B1151" s="138">
        <v>3</v>
      </c>
      <c r="D1151" s="1" t="s">
        <v>3170</v>
      </c>
      <c r="E1151" s="1" t="s">
        <v>726</v>
      </c>
      <c r="F1151" s="141" t="s">
        <v>4262</v>
      </c>
      <c r="H1151" s="138">
        <v>5</v>
      </c>
      <c r="I1151" s="1" t="s">
        <v>1467</v>
      </c>
      <c r="J1151" s="1" t="s">
        <v>1679</v>
      </c>
      <c r="K1151" s="1" t="s">
        <v>1689</v>
      </c>
      <c r="L1151" s="144">
        <v>85</v>
      </c>
    </row>
    <row r="1152" spans="2:12" ht="12.75" customHeight="1" x14ac:dyDescent="0.25">
      <c r="B1152" s="138">
        <v>4</v>
      </c>
      <c r="F1152" s="141"/>
      <c r="H1152" s="138">
        <v>6</v>
      </c>
      <c r="I1152" s="1" t="s">
        <v>3578</v>
      </c>
      <c r="J1152" s="1" t="s">
        <v>726</v>
      </c>
      <c r="K1152" s="1" t="s">
        <v>3802</v>
      </c>
      <c r="L1152" s="144">
        <v>23</v>
      </c>
    </row>
    <row r="1153" spans="2:12" ht="13.5" customHeight="1" x14ac:dyDescent="0.25">
      <c r="B1153" s="138"/>
      <c r="F1153" s="141"/>
      <c r="H1153" s="138">
        <v>7</v>
      </c>
      <c r="I1153" s="1" t="s">
        <v>1201</v>
      </c>
      <c r="J1153" s="1" t="s">
        <v>1496</v>
      </c>
      <c r="K1153" s="1" t="s">
        <v>2330</v>
      </c>
      <c r="L1153" s="144">
        <v>14</v>
      </c>
    </row>
    <row r="1154" spans="2:12" ht="12.75" customHeight="1" x14ac:dyDescent="0.25">
      <c r="B1154" s="138"/>
      <c r="F1154" s="141"/>
      <c r="H1154" s="138">
        <v>8</v>
      </c>
      <c r="I1154" s="1" t="s">
        <v>2375</v>
      </c>
      <c r="J1154" s="1" t="s">
        <v>2376</v>
      </c>
      <c r="K1154" s="1" t="s">
        <v>3791</v>
      </c>
      <c r="L1154" s="144">
        <v>23</v>
      </c>
    </row>
    <row r="1155" spans="2:12" ht="12.75" customHeight="1" x14ac:dyDescent="0.25">
      <c r="B1155" s="138"/>
      <c r="F1155" s="141"/>
      <c r="H1155" s="138">
        <v>9</v>
      </c>
      <c r="I1155" s="1" t="s">
        <v>572</v>
      </c>
      <c r="J1155" s="1" t="s">
        <v>573</v>
      </c>
      <c r="K1155" s="1" t="s">
        <v>2331</v>
      </c>
      <c r="L1155" s="144">
        <v>14</v>
      </c>
    </row>
    <row r="1156" spans="2:12" ht="12.75" customHeight="1" x14ac:dyDescent="0.25">
      <c r="B1156" s="138"/>
      <c r="F1156" s="141"/>
      <c r="H1156" s="138">
        <v>10</v>
      </c>
      <c r="I1156" s="1" t="s">
        <v>535</v>
      </c>
      <c r="J1156" s="1" t="s">
        <v>704</v>
      </c>
      <c r="K1156" s="1" t="s">
        <v>1118</v>
      </c>
      <c r="L1156" s="144">
        <v>7</v>
      </c>
    </row>
    <row r="1157" spans="2:12" ht="12.75" customHeight="1" thickBot="1" x14ac:dyDescent="0.3">
      <c r="B1157" s="138"/>
      <c r="F1157" s="141"/>
      <c r="H1157" s="138"/>
      <c r="L1157" s="144"/>
    </row>
    <row r="1158" spans="2:12" ht="12.75" customHeight="1" thickBot="1" x14ac:dyDescent="0.35">
      <c r="B1158" s="138"/>
      <c r="C1158" s="172" t="s">
        <v>1871</v>
      </c>
      <c r="D1158" s="173"/>
      <c r="F1158" s="141"/>
      <c r="H1158" s="138"/>
      <c r="I1158" s="139" t="s">
        <v>1871</v>
      </c>
      <c r="L1158" s="142">
        <f>L4</f>
        <v>25</v>
      </c>
    </row>
    <row r="1159" spans="2:12" ht="12.75" customHeight="1" x14ac:dyDescent="0.3">
      <c r="B1159" s="138"/>
      <c r="C1159" s="4" t="s">
        <v>1046</v>
      </c>
      <c r="D1159" s="3" t="s">
        <v>1549</v>
      </c>
      <c r="E1159" s="3" t="s">
        <v>2396</v>
      </c>
      <c r="F1159" s="150" t="s">
        <v>2447</v>
      </c>
      <c r="H1159" s="138">
        <v>1</v>
      </c>
      <c r="I1159" s="1" t="s">
        <v>1549</v>
      </c>
      <c r="J1159" s="1" t="s">
        <v>2396</v>
      </c>
      <c r="K1159" s="1" t="s">
        <v>2448</v>
      </c>
      <c r="L1159" s="144">
        <v>15</v>
      </c>
    </row>
    <row r="1160" spans="2:12" ht="12.75" customHeight="1" x14ac:dyDescent="0.25">
      <c r="B1160" s="138"/>
      <c r="F1160" s="141"/>
      <c r="H1160" s="138">
        <v>2</v>
      </c>
      <c r="I1160" s="1" t="s">
        <v>2294</v>
      </c>
      <c r="J1160" s="1" t="s">
        <v>1281</v>
      </c>
      <c r="K1160" s="1" t="s">
        <v>2449</v>
      </c>
      <c r="L1160" s="144">
        <v>15</v>
      </c>
    </row>
    <row r="1161" spans="2:12" ht="12.75" customHeight="1" thickBot="1" x14ac:dyDescent="0.3">
      <c r="B1161" s="138"/>
      <c r="F1161" s="141"/>
      <c r="H1161" s="138"/>
      <c r="L1161" s="144"/>
    </row>
    <row r="1162" spans="2:12" ht="15" customHeight="1" thickBot="1" x14ac:dyDescent="0.35">
      <c r="B1162" s="138"/>
      <c r="C1162" s="172" t="s">
        <v>1882</v>
      </c>
      <c r="D1162" s="173"/>
      <c r="F1162" s="141"/>
      <c r="H1162" s="138"/>
      <c r="I1162" s="139" t="s">
        <v>1882</v>
      </c>
      <c r="L1162" s="142">
        <f>L4</f>
        <v>25</v>
      </c>
    </row>
    <row r="1163" spans="2:12" ht="10.95" customHeight="1" x14ac:dyDescent="0.3">
      <c r="B1163" s="138"/>
      <c r="C1163" s="4" t="s">
        <v>1046</v>
      </c>
      <c r="D1163" s="3" t="s">
        <v>1089</v>
      </c>
      <c r="E1163" s="3" t="s">
        <v>91</v>
      </c>
      <c r="F1163" s="150" t="s">
        <v>1961</v>
      </c>
      <c r="H1163" s="138">
        <v>1</v>
      </c>
      <c r="I1163" s="1" t="s">
        <v>1089</v>
      </c>
      <c r="J1163" s="1" t="s">
        <v>91</v>
      </c>
      <c r="K1163" s="1" t="s">
        <v>1963</v>
      </c>
      <c r="L1163" s="144">
        <v>9</v>
      </c>
    </row>
    <row r="1164" spans="2:12" ht="15" customHeight="1" x14ac:dyDescent="0.25">
      <c r="B1164" s="138"/>
      <c r="F1164" s="141"/>
      <c r="H1164" s="138">
        <v>2</v>
      </c>
      <c r="I1164" s="1" t="s">
        <v>1962</v>
      </c>
      <c r="J1164" s="1" t="s">
        <v>1147</v>
      </c>
      <c r="K1164" s="1" t="s">
        <v>1964</v>
      </c>
      <c r="L1164" s="144">
        <v>9</v>
      </c>
    </row>
    <row r="1165" spans="2:12" ht="13.95" customHeight="1" thickBot="1" x14ac:dyDescent="0.3">
      <c r="B1165" s="138"/>
      <c r="F1165" s="141"/>
      <c r="H1165" s="138"/>
      <c r="L1165" s="144"/>
    </row>
    <row r="1166" spans="2:12" ht="15" customHeight="1" thickBot="1" x14ac:dyDescent="0.35">
      <c r="B1166" s="138"/>
      <c r="C1166" s="172" t="s">
        <v>1694</v>
      </c>
      <c r="D1166" s="173"/>
      <c r="F1166" s="141" t="s">
        <v>2057</v>
      </c>
      <c r="H1166" s="138"/>
      <c r="I1166" s="139" t="s">
        <v>1694</v>
      </c>
      <c r="L1166" s="144">
        <f>L4</f>
        <v>25</v>
      </c>
    </row>
    <row r="1167" spans="2:12" ht="12.75" customHeight="1" x14ac:dyDescent="0.3">
      <c r="B1167" s="138"/>
      <c r="C1167" s="4" t="s">
        <v>1046</v>
      </c>
      <c r="D1167" s="3" t="s">
        <v>2771</v>
      </c>
      <c r="E1167" s="3" t="s">
        <v>2009</v>
      </c>
      <c r="F1167" s="174" t="s">
        <v>3554</v>
      </c>
      <c r="H1167" s="138">
        <v>1</v>
      </c>
      <c r="I1167" s="1" t="s">
        <v>2771</v>
      </c>
      <c r="J1167" s="1" t="s">
        <v>2009</v>
      </c>
      <c r="K1167" s="148" t="s">
        <v>3639</v>
      </c>
      <c r="L1167" s="144">
        <v>22</v>
      </c>
    </row>
    <row r="1168" spans="2:12" ht="12.75" customHeight="1" x14ac:dyDescent="0.25">
      <c r="B1168" s="138"/>
      <c r="F1168" s="145"/>
      <c r="H1168" s="138">
        <v>2</v>
      </c>
      <c r="I1168" s="1" t="s">
        <v>1656</v>
      </c>
      <c r="J1168" s="1" t="s">
        <v>1290</v>
      </c>
      <c r="K1168" s="148" t="s">
        <v>1695</v>
      </c>
      <c r="L1168" s="144">
        <v>89</v>
      </c>
    </row>
    <row r="1169" spans="2:12" ht="12.75" customHeight="1" x14ac:dyDescent="0.25">
      <c r="B1169" s="138">
        <v>1</v>
      </c>
      <c r="D1169" s="1" t="s">
        <v>3170</v>
      </c>
      <c r="E1169" s="1" t="s">
        <v>726</v>
      </c>
      <c r="F1169" s="145" t="s">
        <v>4931</v>
      </c>
      <c r="H1169" s="138">
        <v>3</v>
      </c>
      <c r="I1169" s="1" t="s">
        <v>2498</v>
      </c>
      <c r="J1169" s="1" t="s">
        <v>1151</v>
      </c>
      <c r="K1169" s="148" t="s">
        <v>66</v>
      </c>
      <c r="L1169" s="144">
        <v>16</v>
      </c>
    </row>
    <row r="1170" spans="2:12" ht="12.75" customHeight="1" x14ac:dyDescent="0.25">
      <c r="B1170" s="138"/>
      <c r="D1170"/>
      <c r="E1170"/>
      <c r="F1170" s="145"/>
      <c r="H1170" s="138">
        <v>4</v>
      </c>
      <c r="I1170" s="1" t="s">
        <v>2181</v>
      </c>
      <c r="J1170" s="1" t="s">
        <v>1301</v>
      </c>
      <c r="K1170" s="146" t="s">
        <v>3098</v>
      </c>
      <c r="L1170" s="144">
        <v>18</v>
      </c>
    </row>
    <row r="1171" spans="2:12" ht="12.75" customHeight="1" x14ac:dyDescent="0.25">
      <c r="B1171" s="138"/>
      <c r="F1171" s="145"/>
      <c r="H1171" s="138">
        <v>5</v>
      </c>
      <c r="I1171" s="1" t="s">
        <v>1121</v>
      </c>
      <c r="J1171" s="1" t="s">
        <v>833</v>
      </c>
      <c r="K1171" s="148" t="s">
        <v>2842</v>
      </c>
      <c r="L1171" s="144">
        <v>17</v>
      </c>
    </row>
    <row r="1172" spans="2:12" ht="12" customHeight="1" x14ac:dyDescent="0.25">
      <c r="B1172" s="138"/>
      <c r="F1172" s="145"/>
      <c r="H1172" s="138">
        <v>6</v>
      </c>
      <c r="I1172" s="1" t="s">
        <v>1123</v>
      </c>
      <c r="J1172" s="1" t="s">
        <v>1124</v>
      </c>
      <c r="K1172" s="148" t="s">
        <v>1696</v>
      </c>
      <c r="L1172" s="144">
        <v>95</v>
      </c>
    </row>
    <row r="1173" spans="2:12" ht="12" customHeight="1" x14ac:dyDescent="0.25">
      <c r="B1173" s="138"/>
      <c r="F1173" s="145"/>
      <c r="H1173" s="138">
        <v>7</v>
      </c>
      <c r="I1173" s="1" t="s">
        <v>1665</v>
      </c>
      <c r="J1173" s="1" t="s">
        <v>1077</v>
      </c>
      <c r="K1173" s="146" t="s">
        <v>2566</v>
      </c>
      <c r="L1173" s="144">
        <v>89</v>
      </c>
    </row>
    <row r="1174" spans="2:12" ht="12" customHeight="1" x14ac:dyDescent="0.25">
      <c r="B1174" s="138"/>
      <c r="F1174" s="145"/>
      <c r="H1174" s="138">
        <v>8</v>
      </c>
      <c r="I1174" s="1" t="s">
        <v>1054</v>
      </c>
      <c r="J1174" s="1" t="s">
        <v>726</v>
      </c>
      <c r="K1174" s="6" t="s">
        <v>2566</v>
      </c>
      <c r="L1174" s="144">
        <v>9</v>
      </c>
    </row>
    <row r="1175" spans="2:12" ht="12" customHeight="1" x14ac:dyDescent="0.25">
      <c r="B1175" s="138"/>
      <c r="F1175" s="145"/>
      <c r="H1175" s="138">
        <v>9</v>
      </c>
      <c r="I1175" s="1" t="s">
        <v>2292</v>
      </c>
      <c r="J1175" s="1" t="s">
        <v>1106</v>
      </c>
      <c r="K1175" s="148" t="s">
        <v>3154</v>
      </c>
      <c r="L1175" s="144">
        <v>19</v>
      </c>
    </row>
    <row r="1176" spans="2:12" ht="12" customHeight="1" x14ac:dyDescent="0.25">
      <c r="B1176" s="138"/>
      <c r="F1176" s="145"/>
      <c r="H1176" s="138">
        <v>10</v>
      </c>
      <c r="I1176" s="1" t="s">
        <v>3170</v>
      </c>
      <c r="J1176" s="1" t="s">
        <v>726</v>
      </c>
      <c r="K1176" s="148" t="s">
        <v>4932</v>
      </c>
      <c r="L1176" s="144">
        <v>25</v>
      </c>
    </row>
    <row r="1177" spans="2:12" ht="12" customHeight="1" thickBot="1" x14ac:dyDescent="0.3">
      <c r="B1177" s="138"/>
      <c r="F1177" s="141"/>
      <c r="H1177" s="138"/>
      <c r="L1177" s="144"/>
    </row>
    <row r="1178" spans="2:12" ht="15" customHeight="1" thickBot="1" x14ac:dyDescent="0.35">
      <c r="B1178" s="138"/>
      <c r="C1178" s="172" t="s">
        <v>1698</v>
      </c>
      <c r="D1178" s="173"/>
      <c r="F1178" s="141" t="s">
        <v>2058</v>
      </c>
      <c r="H1178" s="138"/>
      <c r="I1178" s="139" t="s">
        <v>1698</v>
      </c>
      <c r="L1178" s="144">
        <f>L4</f>
        <v>25</v>
      </c>
    </row>
    <row r="1179" spans="2:12" ht="12.75" customHeight="1" x14ac:dyDescent="0.3">
      <c r="B1179" s="138"/>
      <c r="C1179" s="4" t="s">
        <v>1046</v>
      </c>
      <c r="D1179" s="3" t="s">
        <v>2771</v>
      </c>
      <c r="E1179" s="3" t="s">
        <v>2009</v>
      </c>
      <c r="F1179" s="174" t="s">
        <v>3635</v>
      </c>
      <c r="H1179" s="138">
        <v>1</v>
      </c>
      <c r="I1179" s="1" t="s">
        <v>2771</v>
      </c>
      <c r="J1179" s="1" t="s">
        <v>2009</v>
      </c>
      <c r="K1179" s="148" t="s">
        <v>3636</v>
      </c>
      <c r="L1179" s="144">
        <v>22</v>
      </c>
    </row>
    <row r="1180" spans="2:12" ht="12.75" customHeight="1" x14ac:dyDescent="0.25">
      <c r="B1180" s="138"/>
      <c r="F1180" s="145"/>
      <c r="H1180" s="138">
        <v>2</v>
      </c>
      <c r="I1180" s="1" t="s">
        <v>1665</v>
      </c>
      <c r="J1180" s="1" t="s">
        <v>1077</v>
      </c>
      <c r="K1180" s="148" t="s">
        <v>2573</v>
      </c>
      <c r="L1180" s="144">
        <v>89</v>
      </c>
    </row>
    <row r="1181" spans="2:12" ht="12" customHeight="1" x14ac:dyDescent="0.25">
      <c r="B1181" s="138">
        <v>1</v>
      </c>
      <c r="D1181" s="1" t="s">
        <v>4416</v>
      </c>
      <c r="E1181" s="1" t="s">
        <v>4417</v>
      </c>
      <c r="F1181" s="145" t="s">
        <v>4418</v>
      </c>
      <c r="H1181" s="138">
        <v>3</v>
      </c>
      <c r="I1181" s="1" t="s">
        <v>1656</v>
      </c>
      <c r="J1181" s="1" t="s">
        <v>1290</v>
      </c>
      <c r="K1181" s="148" t="s">
        <v>2567</v>
      </c>
      <c r="L1181" s="144">
        <v>89</v>
      </c>
    </row>
    <row r="1182" spans="2:12" ht="12" customHeight="1" x14ac:dyDescent="0.25">
      <c r="B1182" s="138">
        <v>2</v>
      </c>
      <c r="D1182" s="1" t="s">
        <v>3592</v>
      </c>
      <c r="E1182" s="1" t="s">
        <v>1881</v>
      </c>
      <c r="F1182" s="145"/>
      <c r="H1182" s="138">
        <v>4</v>
      </c>
      <c r="I1182" s="1" t="s">
        <v>1373</v>
      </c>
      <c r="J1182" s="1" t="s">
        <v>1380</v>
      </c>
      <c r="K1182" s="148" t="s">
        <v>2841</v>
      </c>
      <c r="L1182" s="144">
        <v>17</v>
      </c>
    </row>
    <row r="1183" spans="2:12" ht="12" customHeight="1" x14ac:dyDescent="0.25">
      <c r="B1183" s="138"/>
      <c r="F1183" s="145"/>
      <c r="H1183" s="138">
        <v>5</v>
      </c>
      <c r="I1183" s="1" t="s">
        <v>1497</v>
      </c>
      <c r="J1183" s="1" t="s">
        <v>2883</v>
      </c>
      <c r="K1183" s="148" t="s">
        <v>3695</v>
      </c>
      <c r="L1183" s="144">
        <v>23</v>
      </c>
    </row>
    <row r="1184" spans="2:12" ht="15" customHeight="1" x14ac:dyDescent="0.25">
      <c r="B1184" s="138"/>
      <c r="F1184" s="141"/>
      <c r="H1184" s="138">
        <v>6</v>
      </c>
      <c r="I1184" s="1" t="s">
        <v>1984</v>
      </c>
      <c r="J1184" s="1" t="s">
        <v>1057</v>
      </c>
      <c r="K1184" s="148" t="s">
        <v>2568</v>
      </c>
      <c r="L1184" s="144">
        <v>10</v>
      </c>
    </row>
    <row r="1185" spans="2:12" ht="13.95" customHeight="1" x14ac:dyDescent="0.25">
      <c r="B1185" s="138"/>
      <c r="F1185" s="141"/>
      <c r="H1185" s="138">
        <v>7</v>
      </c>
      <c r="I1185" s="1" t="s">
        <v>1516</v>
      </c>
      <c r="J1185" s="1" t="s">
        <v>1517</v>
      </c>
      <c r="K1185" s="148" t="s">
        <v>2569</v>
      </c>
      <c r="L1185" s="144">
        <v>84</v>
      </c>
    </row>
    <row r="1186" spans="2:12" ht="12.6" customHeight="1" x14ac:dyDescent="0.25">
      <c r="B1186" s="138"/>
      <c r="F1186" s="141"/>
      <c r="H1186" s="138">
        <v>8</v>
      </c>
      <c r="I1186" s="1" t="s">
        <v>1658</v>
      </c>
      <c r="J1186" s="1" t="s">
        <v>1659</v>
      </c>
      <c r="K1186" s="146" t="s">
        <v>3625</v>
      </c>
      <c r="L1186" s="144">
        <v>83</v>
      </c>
    </row>
    <row r="1187" spans="2:12" ht="12.6" customHeight="1" x14ac:dyDescent="0.25">
      <c r="B1187" s="138"/>
      <c r="F1187" s="141"/>
      <c r="H1187" s="138">
        <v>9</v>
      </c>
      <c r="I1187" s="1" t="s">
        <v>1693</v>
      </c>
      <c r="J1187" s="1" t="s">
        <v>1081</v>
      </c>
      <c r="K1187" s="6" t="s">
        <v>2570</v>
      </c>
      <c r="L1187" s="144">
        <v>96</v>
      </c>
    </row>
    <row r="1188" spans="2:12" ht="12.6" customHeight="1" x14ac:dyDescent="0.25">
      <c r="B1188" s="138"/>
      <c r="F1188" s="141"/>
      <c r="H1188" s="138">
        <v>10</v>
      </c>
      <c r="I1188" s="1" t="s">
        <v>1056</v>
      </c>
      <c r="J1188" s="1" t="s">
        <v>1057</v>
      </c>
      <c r="K1188" s="148" t="s">
        <v>2571</v>
      </c>
      <c r="L1188" s="144">
        <v>2</v>
      </c>
    </row>
    <row r="1189" spans="2:12" ht="15" customHeight="1" thickBot="1" x14ac:dyDescent="0.3">
      <c r="B1189" s="138"/>
      <c r="F1189" s="141"/>
      <c r="H1189" s="138"/>
      <c r="K1189" s="148"/>
      <c r="L1189" s="144"/>
    </row>
    <row r="1190" spans="2:12" ht="15" customHeight="1" thickBot="1" x14ac:dyDescent="0.35">
      <c r="B1190" s="138"/>
      <c r="C1190" s="172" t="s">
        <v>745</v>
      </c>
      <c r="D1190" s="173"/>
      <c r="F1190" s="141" t="s">
        <v>2059</v>
      </c>
      <c r="H1190" s="138"/>
      <c r="I1190" s="139" t="s">
        <v>745</v>
      </c>
      <c r="L1190" s="144">
        <f>L4</f>
        <v>25</v>
      </c>
    </row>
    <row r="1191" spans="2:12" ht="12.75" customHeight="1" x14ac:dyDescent="0.3">
      <c r="B1191" s="138"/>
      <c r="C1191" s="4" t="s">
        <v>1046</v>
      </c>
      <c r="D1191" s="3" t="s">
        <v>2385</v>
      </c>
      <c r="E1191" s="3" t="s">
        <v>2226</v>
      </c>
      <c r="F1191" s="174" t="s">
        <v>3602</v>
      </c>
      <c r="H1191" s="138">
        <v>1</v>
      </c>
      <c r="I1191" s="1" t="s">
        <v>2385</v>
      </c>
      <c r="J1191" s="1" t="s">
        <v>2226</v>
      </c>
      <c r="K1191" s="148" t="s">
        <v>3603</v>
      </c>
      <c r="L1191" s="144">
        <v>22</v>
      </c>
    </row>
    <row r="1192" spans="2:12" ht="12.75" customHeight="1" x14ac:dyDescent="0.25">
      <c r="B1192" s="138"/>
      <c r="F1192" s="141"/>
      <c r="H1192" s="138">
        <v>2</v>
      </c>
      <c r="I1192" s="1" t="s">
        <v>3578</v>
      </c>
      <c r="J1192" s="1" t="s">
        <v>3410</v>
      </c>
      <c r="K1192" s="148" t="s">
        <v>3792</v>
      </c>
      <c r="L1192" s="144">
        <v>23</v>
      </c>
    </row>
    <row r="1193" spans="2:12" ht="12.75" customHeight="1" x14ac:dyDescent="0.25">
      <c r="B1193" s="138">
        <v>1</v>
      </c>
      <c r="D1193" s="1" t="s">
        <v>3482</v>
      </c>
      <c r="E1193" s="1" t="s">
        <v>1062</v>
      </c>
      <c r="F1193" s="141"/>
      <c r="H1193" s="138">
        <v>3</v>
      </c>
      <c r="I1193" s="1" t="s">
        <v>1154</v>
      </c>
      <c r="J1193" s="1" t="s">
        <v>485</v>
      </c>
      <c r="K1193" s="148" t="s">
        <v>2179</v>
      </c>
      <c r="L1193" s="144">
        <v>12</v>
      </c>
    </row>
    <row r="1194" spans="2:12" ht="12.75" customHeight="1" x14ac:dyDescent="0.25">
      <c r="B1194" s="138">
        <v>2</v>
      </c>
      <c r="D1194" s="1" t="s">
        <v>3177</v>
      </c>
      <c r="E1194" s="1" t="s">
        <v>3410</v>
      </c>
      <c r="F1194" s="141"/>
      <c r="H1194" s="138">
        <v>4</v>
      </c>
      <c r="I1194" s="1" t="s">
        <v>3482</v>
      </c>
      <c r="J1194" s="1" t="s">
        <v>1062</v>
      </c>
      <c r="K1194" s="148" t="s">
        <v>3739</v>
      </c>
      <c r="L1194" s="144">
        <v>23</v>
      </c>
    </row>
    <row r="1195" spans="2:12" ht="12.75" customHeight="1" x14ac:dyDescent="0.25">
      <c r="B1195" s="138">
        <v>3</v>
      </c>
      <c r="F1195" s="141"/>
      <c r="H1195" s="138">
        <v>5</v>
      </c>
      <c r="I1195" s="1" t="s">
        <v>1863</v>
      </c>
      <c r="J1195" s="1" t="s">
        <v>1062</v>
      </c>
      <c r="K1195" s="148" t="s">
        <v>2847</v>
      </c>
      <c r="L1195" s="144">
        <v>17</v>
      </c>
    </row>
    <row r="1196" spans="2:12" ht="12.75" customHeight="1" x14ac:dyDescent="0.25">
      <c r="B1196" s="138">
        <v>4</v>
      </c>
      <c r="F1196" s="141"/>
      <c r="H1196" s="138">
        <v>6</v>
      </c>
      <c r="I1196" s="1" t="s">
        <v>3563</v>
      </c>
      <c r="J1196" s="1" t="s">
        <v>1535</v>
      </c>
      <c r="K1196" s="148" t="s">
        <v>3604</v>
      </c>
      <c r="L1196" s="144">
        <v>22</v>
      </c>
    </row>
    <row r="1197" spans="2:12" ht="12.75" customHeight="1" x14ac:dyDescent="0.25">
      <c r="B1197" s="138">
        <v>5</v>
      </c>
      <c r="F1197" s="141"/>
      <c r="H1197" s="138">
        <v>7</v>
      </c>
      <c r="I1197" s="1" t="s">
        <v>3010</v>
      </c>
      <c r="J1197" s="1" t="s">
        <v>3407</v>
      </c>
      <c r="K1197" s="148" t="s">
        <v>3605</v>
      </c>
      <c r="L1197" s="144">
        <v>22</v>
      </c>
    </row>
    <row r="1198" spans="2:12" ht="12.75" customHeight="1" x14ac:dyDescent="0.25">
      <c r="B1198" s="138">
        <v>6</v>
      </c>
      <c r="F1198" s="141"/>
      <c r="H1198" s="138">
        <v>8</v>
      </c>
      <c r="I1198" s="1" t="s">
        <v>3578</v>
      </c>
      <c r="J1198" s="1" t="s">
        <v>726</v>
      </c>
      <c r="K1198" s="148" t="s">
        <v>3793</v>
      </c>
      <c r="L1198" s="144">
        <v>22</v>
      </c>
    </row>
    <row r="1199" spans="2:12" ht="12.75" customHeight="1" x14ac:dyDescent="0.25">
      <c r="B1199" s="138"/>
      <c r="F1199" s="141"/>
      <c r="H1199" s="138">
        <v>9</v>
      </c>
      <c r="I1199" s="1" t="s">
        <v>2049</v>
      </c>
      <c r="J1199" s="1" t="s">
        <v>1996</v>
      </c>
      <c r="K1199" s="148" t="s">
        <v>2153</v>
      </c>
      <c r="L1199" s="144">
        <v>12</v>
      </c>
    </row>
    <row r="1200" spans="2:12" ht="12.6" customHeight="1" thickBot="1" x14ac:dyDescent="0.3">
      <c r="B1200" s="156"/>
      <c r="C1200" s="157"/>
      <c r="D1200" s="157"/>
      <c r="E1200" s="157"/>
      <c r="F1200" s="158"/>
      <c r="H1200" s="156">
        <v>10</v>
      </c>
      <c r="I1200" s="157" t="s">
        <v>2223</v>
      </c>
      <c r="J1200" s="157" t="s">
        <v>2224</v>
      </c>
      <c r="K1200" s="177" t="s">
        <v>2838</v>
      </c>
      <c r="L1200" s="178">
        <v>17</v>
      </c>
    </row>
    <row r="1201" spans="2:12" ht="21" customHeight="1" x14ac:dyDescent="0.35">
      <c r="F1201" s="160" t="s">
        <v>1646</v>
      </c>
      <c r="G1201" s="160"/>
      <c r="H1201" s="160"/>
      <c r="I1201" s="160"/>
      <c r="L1201" s="7"/>
    </row>
    <row r="1202" spans="2:12" ht="13.5" customHeight="1" thickBot="1" x14ac:dyDescent="0.3">
      <c r="L1202" s="7"/>
    </row>
    <row r="1203" spans="2:12" ht="17.25" customHeight="1" thickBot="1" x14ac:dyDescent="0.35">
      <c r="B1203" s="157"/>
      <c r="C1203" s="157"/>
      <c r="D1203" s="132">
        <f>D$6</f>
        <v>2025</v>
      </c>
      <c r="E1203" s="133"/>
      <c r="F1203" s="157"/>
      <c r="H1203" s="157"/>
      <c r="I1203" s="132" t="s">
        <v>1269</v>
      </c>
      <c r="J1203" s="133"/>
      <c r="K1203" s="157"/>
      <c r="L1203" s="171"/>
    </row>
    <row r="1204" spans="2:12" ht="12.75" customHeight="1" thickBot="1" x14ac:dyDescent="0.3">
      <c r="B1204" s="138"/>
      <c r="F1204" s="141"/>
      <c r="H1204" s="138"/>
      <c r="L1204" s="144"/>
    </row>
    <row r="1205" spans="2:12" ht="15" customHeight="1" thickBot="1" x14ac:dyDescent="0.35">
      <c r="B1205" s="138"/>
      <c r="C1205" s="172" t="s">
        <v>1099</v>
      </c>
      <c r="D1205" s="173"/>
      <c r="F1205" s="141" t="s">
        <v>1705</v>
      </c>
      <c r="H1205" s="138"/>
      <c r="I1205" s="139" t="s">
        <v>1099</v>
      </c>
      <c r="L1205" s="144">
        <f>L4</f>
        <v>25</v>
      </c>
    </row>
    <row r="1206" spans="2:12" ht="12.75" customHeight="1" x14ac:dyDescent="0.3">
      <c r="B1206" s="138"/>
      <c r="C1206" s="4" t="s">
        <v>1046</v>
      </c>
      <c r="D1206" s="3" t="s">
        <v>2292</v>
      </c>
      <c r="E1206" s="3" t="s">
        <v>1106</v>
      </c>
      <c r="F1206" s="150" t="s">
        <v>414</v>
      </c>
      <c r="H1206" s="138">
        <v>1</v>
      </c>
      <c r="I1206" s="1" t="s">
        <v>2292</v>
      </c>
      <c r="J1206" s="1" t="s">
        <v>1106</v>
      </c>
      <c r="K1206" s="1" t="s">
        <v>414</v>
      </c>
      <c r="L1206" s="144">
        <v>19</v>
      </c>
    </row>
    <row r="1207" spans="2:12" ht="12.75" customHeight="1" x14ac:dyDescent="0.25">
      <c r="B1207" s="138"/>
      <c r="F1207" s="141"/>
      <c r="H1207" s="138">
        <v>2</v>
      </c>
      <c r="I1207" s="1" t="s">
        <v>1123</v>
      </c>
      <c r="J1207" s="1" t="s">
        <v>1124</v>
      </c>
      <c r="K1207" s="1" t="s">
        <v>1699</v>
      </c>
      <c r="L1207" s="144">
        <v>95</v>
      </c>
    </row>
    <row r="1208" spans="2:12" ht="12.75" customHeight="1" x14ac:dyDescent="0.25">
      <c r="B1208" s="138">
        <v>1</v>
      </c>
      <c r="D1208" s="1" t="s">
        <v>3170</v>
      </c>
      <c r="E1208" s="1" t="s">
        <v>726</v>
      </c>
      <c r="F1208" s="141" t="s">
        <v>4753</v>
      </c>
      <c r="H1208" s="138">
        <v>3</v>
      </c>
      <c r="I1208" s="1" t="s">
        <v>1210</v>
      </c>
      <c r="J1208" s="1" t="s">
        <v>1335</v>
      </c>
      <c r="K1208" s="1" t="s">
        <v>1701</v>
      </c>
      <c r="L1208" s="144">
        <v>2</v>
      </c>
    </row>
    <row r="1209" spans="2:12" ht="12.75" customHeight="1" x14ac:dyDescent="0.25">
      <c r="B1209" s="138">
        <v>2</v>
      </c>
      <c r="D1209" s="1" t="s">
        <v>4419</v>
      </c>
      <c r="E1209" s="1" t="s">
        <v>1956</v>
      </c>
      <c r="F1209" s="141" t="s">
        <v>1525</v>
      </c>
      <c r="H1209" s="138">
        <v>4</v>
      </c>
      <c r="I1209" s="1" t="s">
        <v>1276</v>
      </c>
      <c r="J1209" s="1" t="s">
        <v>1277</v>
      </c>
      <c r="K1209" s="1" t="s">
        <v>1702</v>
      </c>
      <c r="L1209" s="144">
        <v>91</v>
      </c>
    </row>
    <row r="1210" spans="2:12" ht="12.75" customHeight="1" x14ac:dyDescent="0.25">
      <c r="B1210" s="138"/>
      <c r="F1210" s="141"/>
      <c r="H1210" s="138">
        <v>4</v>
      </c>
      <c r="I1210" s="1" t="s">
        <v>1063</v>
      </c>
      <c r="J1210" s="1" t="s">
        <v>1064</v>
      </c>
      <c r="K1210" s="1" t="s">
        <v>1702</v>
      </c>
      <c r="L1210" s="144">
        <v>6</v>
      </c>
    </row>
    <row r="1211" spans="2:12" ht="12.75" customHeight="1" x14ac:dyDescent="0.25">
      <c r="B1211" s="138"/>
      <c r="F1211" s="141"/>
      <c r="H1211" s="138">
        <v>6</v>
      </c>
      <c r="I1211" s="1" t="s">
        <v>1056</v>
      </c>
      <c r="J1211" s="1" t="s">
        <v>1057</v>
      </c>
      <c r="K1211" s="1" t="s">
        <v>1906</v>
      </c>
      <c r="L1211" s="144">
        <v>2</v>
      </c>
    </row>
    <row r="1212" spans="2:12" ht="12.6" customHeight="1" x14ac:dyDescent="0.25">
      <c r="B1212" s="138"/>
      <c r="F1212" s="141"/>
      <c r="H1212" s="138">
        <v>6</v>
      </c>
      <c r="I1212" s="1" t="s">
        <v>916</v>
      </c>
      <c r="J1212" s="1" t="s">
        <v>1987</v>
      </c>
      <c r="K1212" s="1" t="s">
        <v>1906</v>
      </c>
      <c r="L1212" s="144">
        <v>20</v>
      </c>
    </row>
    <row r="1213" spans="2:12" ht="15" customHeight="1" x14ac:dyDescent="0.25">
      <c r="B1213" s="138"/>
      <c r="F1213" s="141"/>
      <c r="H1213" s="138">
        <v>8</v>
      </c>
      <c r="I1213" s="1" t="s">
        <v>561</v>
      </c>
      <c r="J1213" s="1" t="s">
        <v>1065</v>
      </c>
      <c r="K1213" s="1" t="s">
        <v>2001</v>
      </c>
      <c r="L1213" s="144">
        <v>10</v>
      </c>
    </row>
    <row r="1214" spans="2:12" ht="13.5" customHeight="1" x14ac:dyDescent="0.25">
      <c r="B1214" s="138"/>
      <c r="F1214" s="141"/>
      <c r="H1214" s="138">
        <v>9</v>
      </c>
      <c r="I1214" s="1" t="s">
        <v>1276</v>
      </c>
      <c r="J1214" s="1" t="s">
        <v>1654</v>
      </c>
      <c r="K1214" s="1" t="s">
        <v>1703</v>
      </c>
      <c r="L1214" s="144">
        <v>85</v>
      </c>
    </row>
    <row r="1215" spans="2:12" ht="12.75" customHeight="1" x14ac:dyDescent="0.25">
      <c r="B1215" s="138"/>
      <c r="F1215" s="141"/>
      <c r="H1215" s="138">
        <v>9</v>
      </c>
      <c r="I1215" s="1" t="s">
        <v>1121</v>
      </c>
      <c r="J1215" s="1" t="s">
        <v>1288</v>
      </c>
      <c r="K1215" s="1" t="s">
        <v>1703</v>
      </c>
      <c r="L1215" s="144">
        <v>87</v>
      </c>
    </row>
    <row r="1216" spans="2:12" ht="12.75" customHeight="1" x14ac:dyDescent="0.25">
      <c r="B1216" s="138"/>
      <c r="F1216" s="141"/>
      <c r="H1216" s="138">
        <v>9</v>
      </c>
      <c r="I1216" s="1" t="s">
        <v>3649</v>
      </c>
      <c r="J1216" s="1" t="s">
        <v>3650</v>
      </c>
      <c r="K1216" s="1" t="s">
        <v>1703</v>
      </c>
      <c r="L1216" s="144">
        <v>24</v>
      </c>
    </row>
    <row r="1217" spans="2:12" ht="12.75" customHeight="1" thickBot="1" x14ac:dyDescent="0.3">
      <c r="B1217" s="138"/>
      <c r="F1217" s="141"/>
      <c r="H1217" s="138"/>
      <c r="L1217" s="144"/>
    </row>
    <row r="1218" spans="2:12" ht="12.75" customHeight="1" thickBot="1" x14ac:dyDescent="0.35">
      <c r="B1218" s="138"/>
      <c r="C1218" s="172" t="s">
        <v>1530</v>
      </c>
      <c r="D1218" s="173"/>
      <c r="F1218" s="141" t="s">
        <v>22</v>
      </c>
      <c r="H1218" s="138"/>
      <c r="I1218" s="139" t="s">
        <v>1530</v>
      </c>
      <c r="L1218" s="144">
        <f>L4</f>
        <v>25</v>
      </c>
    </row>
    <row r="1219" spans="2:12" ht="12.75" customHeight="1" x14ac:dyDescent="0.3">
      <c r="B1219" s="138"/>
      <c r="C1219" s="4" t="s">
        <v>1046</v>
      </c>
      <c r="D1219" s="3" t="s">
        <v>2181</v>
      </c>
      <c r="E1219" s="3" t="s">
        <v>1301</v>
      </c>
      <c r="F1219" s="150" t="s">
        <v>1446</v>
      </c>
      <c r="H1219" s="138">
        <v>1</v>
      </c>
      <c r="I1219" s="1" t="s">
        <v>2181</v>
      </c>
      <c r="J1219" s="1" t="s">
        <v>1301</v>
      </c>
      <c r="K1219" s="1" t="s">
        <v>1446</v>
      </c>
      <c r="L1219" s="144">
        <v>18</v>
      </c>
    </row>
    <row r="1220" spans="2:12" ht="12.75" customHeight="1" x14ac:dyDescent="0.3">
      <c r="B1220" s="138"/>
      <c r="D1220" s="3"/>
      <c r="E1220" s="3"/>
      <c r="F1220" s="141"/>
      <c r="H1220" s="138">
        <v>2</v>
      </c>
      <c r="I1220" s="1" t="s">
        <v>2787</v>
      </c>
      <c r="J1220" s="1" t="s">
        <v>950</v>
      </c>
      <c r="K1220" s="1" t="s">
        <v>179</v>
      </c>
      <c r="L1220" s="144">
        <v>23</v>
      </c>
    </row>
    <row r="1221" spans="2:12" ht="12.75" customHeight="1" x14ac:dyDescent="0.25">
      <c r="B1221" s="138">
        <v>1</v>
      </c>
      <c r="D1221" s="1" t="s">
        <v>3170</v>
      </c>
      <c r="E1221" s="1" t="s">
        <v>726</v>
      </c>
      <c r="F1221" s="141" t="s">
        <v>1141</v>
      </c>
      <c r="H1221" s="138">
        <v>3</v>
      </c>
      <c r="I1221" s="1" t="s">
        <v>3170</v>
      </c>
      <c r="J1221" s="1" t="s">
        <v>726</v>
      </c>
      <c r="K1221" s="1" t="s">
        <v>1141</v>
      </c>
      <c r="L1221" s="144">
        <v>25</v>
      </c>
    </row>
    <row r="1222" spans="2:12" ht="12.75" customHeight="1" x14ac:dyDescent="0.25">
      <c r="B1222" s="138">
        <v>2</v>
      </c>
      <c r="F1222" s="141"/>
      <c r="H1222" s="138">
        <v>4</v>
      </c>
      <c r="I1222" s="1" t="s">
        <v>1047</v>
      </c>
      <c r="J1222" s="1" t="s">
        <v>1048</v>
      </c>
      <c r="K1222" s="1" t="s">
        <v>1908</v>
      </c>
      <c r="L1222" s="144">
        <v>6</v>
      </c>
    </row>
    <row r="1223" spans="2:12" ht="12.75" customHeight="1" x14ac:dyDescent="0.25">
      <c r="B1223" s="138"/>
      <c r="F1223" s="141"/>
      <c r="H1223" s="138">
        <v>5</v>
      </c>
      <c r="I1223" s="1" t="s">
        <v>1210</v>
      </c>
      <c r="J1223" s="1" t="s">
        <v>1335</v>
      </c>
      <c r="K1223" s="1" t="s">
        <v>1133</v>
      </c>
      <c r="L1223" s="144">
        <v>2</v>
      </c>
    </row>
    <row r="1224" spans="2:12" ht="12.75" customHeight="1" x14ac:dyDescent="0.25">
      <c r="B1224" s="138"/>
      <c r="F1224" s="141"/>
      <c r="H1224" s="138">
        <v>5</v>
      </c>
      <c r="I1224" s="1" t="s">
        <v>1373</v>
      </c>
      <c r="J1224" s="1" t="s">
        <v>1380</v>
      </c>
      <c r="K1224" s="1" t="s">
        <v>1233</v>
      </c>
      <c r="L1224" s="144">
        <v>17</v>
      </c>
    </row>
    <row r="1225" spans="2:12" ht="12.75" customHeight="1" x14ac:dyDescent="0.25">
      <c r="B1225" s="138"/>
      <c r="F1225" s="141"/>
      <c r="H1225" s="138">
        <v>7</v>
      </c>
      <c r="I1225" s="1" t="s">
        <v>1054</v>
      </c>
      <c r="J1225" s="1" t="s">
        <v>726</v>
      </c>
      <c r="K1225" s="1" t="s">
        <v>1909</v>
      </c>
      <c r="L1225" s="144">
        <v>9</v>
      </c>
    </row>
    <row r="1226" spans="2:12" ht="12.75" customHeight="1" x14ac:dyDescent="0.25">
      <c r="B1226" s="138"/>
      <c r="F1226" s="141"/>
      <c r="H1226" s="138">
        <v>7</v>
      </c>
      <c r="I1226" s="1" t="s">
        <v>1331</v>
      </c>
      <c r="J1226" s="1" t="s">
        <v>1332</v>
      </c>
      <c r="K1226" s="1" t="s">
        <v>1706</v>
      </c>
      <c r="L1226" s="144">
        <v>91</v>
      </c>
    </row>
    <row r="1227" spans="2:12" ht="12.75" customHeight="1" x14ac:dyDescent="0.25">
      <c r="B1227" s="138"/>
      <c r="F1227" s="141"/>
      <c r="H1227" s="138">
        <v>7</v>
      </c>
      <c r="I1227" s="1" t="s">
        <v>1049</v>
      </c>
      <c r="J1227" s="1" t="s">
        <v>1050</v>
      </c>
      <c r="K1227" s="1" t="s">
        <v>1706</v>
      </c>
      <c r="L1227" s="144">
        <v>0</v>
      </c>
    </row>
    <row r="1228" spans="2:12" ht="12" customHeight="1" x14ac:dyDescent="0.25">
      <c r="B1228" s="138"/>
      <c r="F1228" s="141"/>
      <c r="H1228" s="138">
        <v>10</v>
      </c>
      <c r="I1228" s="1" t="s">
        <v>1665</v>
      </c>
      <c r="J1228" s="1" t="s">
        <v>2253</v>
      </c>
      <c r="K1228" s="1" t="s">
        <v>2858</v>
      </c>
      <c r="L1228" s="144">
        <v>17</v>
      </c>
    </row>
    <row r="1229" spans="2:12" ht="12.75" customHeight="1" thickBot="1" x14ac:dyDescent="0.3">
      <c r="B1229" s="138"/>
      <c r="F1229" s="141"/>
      <c r="H1229" s="138"/>
      <c r="L1229" s="144"/>
    </row>
    <row r="1230" spans="2:12" ht="15" customHeight="1" thickBot="1" x14ac:dyDescent="0.35">
      <c r="B1230" s="138"/>
      <c r="C1230" s="172" t="s">
        <v>1127</v>
      </c>
      <c r="D1230" s="173"/>
      <c r="F1230" s="141" t="s">
        <v>2060</v>
      </c>
      <c r="H1230" s="138"/>
      <c r="I1230" s="139" t="s">
        <v>1127</v>
      </c>
      <c r="L1230" s="144">
        <f>L4</f>
        <v>25</v>
      </c>
    </row>
    <row r="1231" spans="2:12" ht="13.5" customHeight="1" x14ac:dyDescent="0.3">
      <c r="B1231" s="138"/>
      <c r="C1231" s="4" t="s">
        <v>1046</v>
      </c>
      <c r="D1231" s="3" t="s">
        <v>1210</v>
      </c>
      <c r="E1231" s="3" t="s">
        <v>825</v>
      </c>
      <c r="F1231" s="150" t="s">
        <v>1710</v>
      </c>
      <c r="H1231" s="138">
        <v>1</v>
      </c>
      <c r="I1231" s="1" t="s">
        <v>1210</v>
      </c>
      <c r="J1231" s="1" t="s">
        <v>1335</v>
      </c>
      <c r="K1231" s="1" t="s">
        <v>1710</v>
      </c>
      <c r="L1231" s="144">
        <v>2</v>
      </c>
    </row>
    <row r="1232" spans="2:12" ht="12.75" customHeight="1" x14ac:dyDescent="0.25">
      <c r="B1232" s="138"/>
      <c r="F1232" s="141"/>
      <c r="H1232" s="138">
        <v>2</v>
      </c>
      <c r="I1232" s="1" t="s">
        <v>2292</v>
      </c>
      <c r="J1232" s="1" t="s">
        <v>1106</v>
      </c>
      <c r="K1232" s="1" t="s">
        <v>3153</v>
      </c>
      <c r="L1232" s="144">
        <v>19</v>
      </c>
    </row>
    <row r="1233" spans="2:12" ht="12.75" customHeight="1" x14ac:dyDescent="0.25">
      <c r="B1233" s="138">
        <v>1</v>
      </c>
      <c r="D1233" s="1" t="s">
        <v>3170</v>
      </c>
      <c r="E1233" s="1" t="s">
        <v>726</v>
      </c>
      <c r="F1233" s="141" t="s">
        <v>4260</v>
      </c>
      <c r="H1233" s="138">
        <v>3</v>
      </c>
      <c r="I1233" s="1" t="s">
        <v>1497</v>
      </c>
      <c r="J1233" s="1" t="s">
        <v>2883</v>
      </c>
      <c r="K1233" s="1" t="s">
        <v>2887</v>
      </c>
      <c r="L1233" s="144">
        <v>23</v>
      </c>
    </row>
    <row r="1234" spans="2:12" ht="12.75" customHeight="1" x14ac:dyDescent="0.25">
      <c r="B1234" s="138">
        <v>2</v>
      </c>
      <c r="D1234" s="1" t="s">
        <v>2772</v>
      </c>
      <c r="E1234" s="1" t="s">
        <v>863</v>
      </c>
      <c r="F1234" s="141" t="s">
        <v>1613</v>
      </c>
      <c r="H1234" s="138">
        <v>4</v>
      </c>
      <c r="I1234" s="1" t="s">
        <v>1270</v>
      </c>
      <c r="J1234" s="1" t="s">
        <v>1271</v>
      </c>
      <c r="K1234" s="1" t="s">
        <v>1711</v>
      </c>
      <c r="L1234" s="144">
        <v>89</v>
      </c>
    </row>
    <row r="1235" spans="2:12" ht="12.75" customHeight="1" x14ac:dyDescent="0.25">
      <c r="B1235" s="138"/>
      <c r="F1235" s="141"/>
      <c r="H1235" s="138">
        <v>5</v>
      </c>
      <c r="I1235" s="1" t="s">
        <v>1508</v>
      </c>
      <c r="J1235" s="1" t="s">
        <v>1649</v>
      </c>
      <c r="K1235" s="1" t="s">
        <v>1712</v>
      </c>
      <c r="L1235" s="144">
        <v>84</v>
      </c>
    </row>
    <row r="1236" spans="2:12" ht="12.75" customHeight="1" x14ac:dyDescent="0.25">
      <c r="B1236" s="138"/>
      <c r="F1236" s="141"/>
      <c r="H1236" s="138">
        <v>6</v>
      </c>
      <c r="I1236" s="1" t="s">
        <v>1276</v>
      </c>
      <c r="J1236" s="1" t="s">
        <v>1654</v>
      </c>
      <c r="K1236" s="1" t="s">
        <v>1713</v>
      </c>
      <c r="L1236" s="144">
        <v>85</v>
      </c>
    </row>
    <row r="1237" spans="2:12" ht="12.75" customHeight="1" x14ac:dyDescent="0.25">
      <c r="B1237" s="138"/>
      <c r="F1237" s="141"/>
      <c r="H1237" s="138">
        <v>7</v>
      </c>
      <c r="I1237" s="1" t="s">
        <v>916</v>
      </c>
      <c r="J1237" s="1" t="s">
        <v>1987</v>
      </c>
      <c r="K1237" s="1" t="s">
        <v>3327</v>
      </c>
      <c r="L1237" s="144">
        <v>20</v>
      </c>
    </row>
    <row r="1238" spans="2:12" ht="12.75" customHeight="1" x14ac:dyDescent="0.25">
      <c r="B1238" s="138"/>
      <c r="F1238" s="141"/>
      <c r="H1238" s="138">
        <v>8</v>
      </c>
      <c r="I1238" s="1" t="s">
        <v>1059</v>
      </c>
      <c r="J1238" s="1" t="s">
        <v>1060</v>
      </c>
      <c r="K1238" s="1" t="s">
        <v>1714</v>
      </c>
      <c r="L1238" s="144">
        <v>98</v>
      </c>
    </row>
    <row r="1239" spans="2:12" ht="12.75" customHeight="1" x14ac:dyDescent="0.25">
      <c r="B1239" s="138"/>
      <c r="F1239" s="141"/>
      <c r="H1239" s="138">
        <v>9</v>
      </c>
      <c r="I1239" s="1" t="s">
        <v>1276</v>
      </c>
      <c r="J1239" s="1" t="s">
        <v>1277</v>
      </c>
      <c r="K1239" s="1" t="s">
        <v>1715</v>
      </c>
      <c r="L1239" s="144">
        <v>90</v>
      </c>
    </row>
    <row r="1240" spans="2:12" ht="12.75" customHeight="1" x14ac:dyDescent="0.25">
      <c r="B1240" s="138"/>
      <c r="F1240" s="141"/>
      <c r="H1240" s="138">
        <v>10</v>
      </c>
      <c r="I1240" s="1" t="s">
        <v>1656</v>
      </c>
      <c r="J1240" s="1" t="s">
        <v>1290</v>
      </c>
      <c r="K1240" s="1" t="s">
        <v>1540</v>
      </c>
      <c r="L1240" s="144">
        <v>89</v>
      </c>
    </row>
    <row r="1241" spans="2:12" ht="12.75" customHeight="1" thickBot="1" x14ac:dyDescent="0.3">
      <c r="B1241" s="138"/>
      <c r="F1241" s="141"/>
      <c r="H1241" s="138"/>
      <c r="L1241" s="144"/>
    </row>
    <row r="1242" spans="2:12" ht="15" customHeight="1" thickBot="1" x14ac:dyDescent="0.35">
      <c r="B1242" s="138"/>
      <c r="C1242" s="172" t="s">
        <v>1718</v>
      </c>
      <c r="D1242" s="173"/>
      <c r="F1242" s="141" t="s">
        <v>2061</v>
      </c>
      <c r="H1242" s="138"/>
      <c r="I1242" s="139" t="s">
        <v>1718</v>
      </c>
      <c r="L1242" s="144">
        <f>L4</f>
        <v>25</v>
      </c>
    </row>
    <row r="1243" spans="2:12" ht="13.5" customHeight="1" x14ac:dyDescent="0.3">
      <c r="B1243" s="138"/>
      <c r="C1243" s="4" t="s">
        <v>1046</v>
      </c>
      <c r="D1243" s="3" t="s">
        <v>2482</v>
      </c>
      <c r="E1243" s="3" t="s">
        <v>3243</v>
      </c>
      <c r="F1243" s="150" t="s">
        <v>3242</v>
      </c>
      <c r="H1243" s="138">
        <v>1</v>
      </c>
      <c r="I1243" s="1" t="s">
        <v>2292</v>
      </c>
      <c r="J1243" s="1" t="s">
        <v>1106</v>
      </c>
      <c r="K1243" s="1" t="s">
        <v>3242</v>
      </c>
      <c r="L1243" s="144">
        <v>19</v>
      </c>
    </row>
    <row r="1244" spans="2:12" ht="12.75" customHeight="1" x14ac:dyDescent="0.25">
      <c r="B1244" s="138"/>
      <c r="F1244" s="141"/>
      <c r="H1244" s="138">
        <v>2</v>
      </c>
      <c r="I1244" s="1" t="s">
        <v>1056</v>
      </c>
      <c r="J1244" s="1" t="s">
        <v>1057</v>
      </c>
      <c r="K1244" s="1" t="s">
        <v>1719</v>
      </c>
      <c r="L1244" s="144">
        <v>2</v>
      </c>
    </row>
    <row r="1245" spans="2:12" ht="12.75" customHeight="1" x14ac:dyDescent="0.25">
      <c r="B1245" s="138">
        <v>1</v>
      </c>
      <c r="F1245" s="141"/>
      <c r="H1245" s="138">
        <v>3</v>
      </c>
      <c r="I1245" s="1" t="s">
        <v>1508</v>
      </c>
      <c r="J1245" s="1" t="s">
        <v>1649</v>
      </c>
      <c r="K1245" s="1" t="s">
        <v>1720</v>
      </c>
      <c r="L1245" s="144">
        <v>84</v>
      </c>
    </row>
    <row r="1246" spans="2:12" ht="12.75" customHeight="1" x14ac:dyDescent="0.25">
      <c r="B1246" s="138"/>
      <c r="F1246" s="141"/>
      <c r="H1246" s="138">
        <v>4</v>
      </c>
      <c r="I1246" s="1" t="s">
        <v>1665</v>
      </c>
      <c r="J1246" s="1" t="s">
        <v>1077</v>
      </c>
      <c r="K1246" s="1" t="s">
        <v>1721</v>
      </c>
      <c r="L1246" s="144">
        <v>89</v>
      </c>
    </row>
    <row r="1247" spans="2:12" ht="12.75" customHeight="1" x14ac:dyDescent="0.25">
      <c r="B1247" s="138"/>
      <c r="F1247" s="141"/>
      <c r="H1247" s="138">
        <v>5</v>
      </c>
      <c r="I1247" s="1" t="s">
        <v>1047</v>
      </c>
      <c r="J1247" s="1" t="s">
        <v>726</v>
      </c>
      <c r="K1247" s="1" t="s">
        <v>2843</v>
      </c>
      <c r="L1247" s="144">
        <v>17</v>
      </c>
    </row>
    <row r="1248" spans="2:12" ht="12.75" customHeight="1" x14ac:dyDescent="0.25">
      <c r="B1248" s="138"/>
      <c r="F1248" s="141"/>
      <c r="H1248" s="138">
        <v>6</v>
      </c>
      <c r="I1248" s="1" t="s">
        <v>1054</v>
      </c>
      <c r="J1248" s="1" t="s">
        <v>726</v>
      </c>
      <c r="K1248" s="1" t="s">
        <v>827</v>
      </c>
      <c r="L1248" s="144">
        <v>9</v>
      </c>
    </row>
    <row r="1249" spans="2:12" ht="12.75" customHeight="1" x14ac:dyDescent="0.25">
      <c r="B1249" s="138"/>
      <c r="F1249" s="141"/>
      <c r="H1249" s="138">
        <v>7</v>
      </c>
      <c r="I1249" s="1" t="s">
        <v>1276</v>
      </c>
      <c r="J1249" s="1" t="s">
        <v>1654</v>
      </c>
      <c r="K1249" s="1" t="s">
        <v>1722</v>
      </c>
      <c r="L1249" s="144">
        <v>85</v>
      </c>
    </row>
    <row r="1250" spans="2:12" ht="12.75" customHeight="1" x14ac:dyDescent="0.25">
      <c r="B1250" s="138"/>
      <c r="F1250" s="141"/>
      <c r="H1250" s="138">
        <v>8</v>
      </c>
      <c r="I1250" s="1" t="s">
        <v>1270</v>
      </c>
      <c r="J1250" s="1" t="s">
        <v>1271</v>
      </c>
      <c r="K1250" s="1" t="s">
        <v>1727</v>
      </c>
      <c r="L1250" s="144">
        <v>89</v>
      </c>
    </row>
    <row r="1251" spans="2:12" ht="12.75" customHeight="1" x14ac:dyDescent="0.25">
      <c r="B1251" s="138"/>
      <c r="F1251" s="141"/>
      <c r="H1251" s="138">
        <v>9</v>
      </c>
      <c r="I1251" s="1" t="s">
        <v>1276</v>
      </c>
      <c r="J1251" s="1" t="s">
        <v>1277</v>
      </c>
      <c r="K1251" s="1" t="s">
        <v>1728</v>
      </c>
      <c r="L1251" s="144">
        <v>90</v>
      </c>
    </row>
    <row r="1252" spans="2:12" ht="12.75" customHeight="1" x14ac:dyDescent="0.25">
      <c r="B1252" s="138"/>
      <c r="F1252" s="141"/>
      <c r="H1252" s="138">
        <v>10</v>
      </c>
      <c r="I1252" s="1" t="s">
        <v>1047</v>
      </c>
      <c r="J1252" s="1" t="s">
        <v>1048</v>
      </c>
      <c r="K1252" s="1" t="s">
        <v>557</v>
      </c>
      <c r="L1252" s="144">
        <v>6</v>
      </c>
    </row>
    <row r="1253" spans="2:12" ht="12.75" customHeight="1" thickBot="1" x14ac:dyDescent="0.3">
      <c r="B1253" s="156"/>
      <c r="C1253" s="157"/>
      <c r="D1253" s="157"/>
      <c r="E1253" s="157"/>
      <c r="F1253" s="158"/>
      <c r="H1253" s="156"/>
      <c r="I1253" s="157"/>
      <c r="J1253" s="157"/>
      <c r="K1253" s="157"/>
      <c r="L1253" s="159"/>
    </row>
    <row r="1254" spans="2:12" ht="21" customHeight="1" x14ac:dyDescent="0.35">
      <c r="F1254" s="160" t="s">
        <v>1646</v>
      </c>
      <c r="G1254" s="160"/>
      <c r="H1254" s="160"/>
      <c r="I1254" s="160"/>
      <c r="L1254" s="7"/>
    </row>
    <row r="1255" spans="2:12" ht="15" customHeight="1" thickBot="1" x14ac:dyDescent="0.3">
      <c r="L1255" s="7"/>
    </row>
    <row r="1256" spans="2:12" ht="13.5" customHeight="1" thickBot="1" x14ac:dyDescent="0.35">
      <c r="B1256" s="157"/>
      <c r="C1256" s="157"/>
      <c r="D1256" s="132">
        <f>D$6</f>
        <v>2025</v>
      </c>
      <c r="E1256" s="133"/>
      <c r="F1256" s="157"/>
      <c r="H1256" s="157"/>
      <c r="I1256" s="132" t="s">
        <v>1269</v>
      </c>
      <c r="J1256" s="133"/>
      <c r="K1256" s="157"/>
      <c r="L1256" s="171"/>
    </row>
    <row r="1257" spans="2:12" ht="12.75" customHeight="1" thickBot="1" x14ac:dyDescent="0.3">
      <c r="B1257" s="138"/>
      <c r="F1257" s="141"/>
      <c r="H1257" s="138"/>
      <c r="L1257" s="144"/>
    </row>
    <row r="1258" spans="2:12" ht="12.75" customHeight="1" thickBot="1" x14ac:dyDescent="0.35">
      <c r="B1258" s="138"/>
      <c r="C1258" s="172" t="s">
        <v>1730</v>
      </c>
      <c r="D1258" s="173"/>
      <c r="E1258" s="202" t="s">
        <v>866</v>
      </c>
      <c r="F1258" s="141" t="s">
        <v>2062</v>
      </c>
      <c r="H1258" s="138"/>
      <c r="I1258" s="139" t="s">
        <v>1730</v>
      </c>
      <c r="L1258" s="144">
        <f>L4</f>
        <v>25</v>
      </c>
    </row>
    <row r="1259" spans="2:12" ht="12.75" customHeight="1" x14ac:dyDescent="0.3">
      <c r="B1259" s="138"/>
      <c r="C1259" s="4" t="s">
        <v>1046</v>
      </c>
      <c r="D1259" s="3" t="s">
        <v>137</v>
      </c>
      <c r="E1259" s="3" t="s">
        <v>3142</v>
      </c>
      <c r="F1259" s="150" t="s">
        <v>3248</v>
      </c>
      <c r="H1259" s="138">
        <v>1</v>
      </c>
      <c r="I1259" s="1" t="s">
        <v>137</v>
      </c>
      <c r="J1259" s="1" t="s">
        <v>1987</v>
      </c>
      <c r="K1259" s="1" t="s">
        <v>3248</v>
      </c>
      <c r="L1259" s="144">
        <v>19</v>
      </c>
    </row>
    <row r="1260" spans="2:12" ht="12.75" customHeight="1" x14ac:dyDescent="0.25">
      <c r="B1260" s="138"/>
      <c r="F1260" s="141"/>
      <c r="H1260" s="138">
        <v>2</v>
      </c>
      <c r="I1260" s="1" t="s">
        <v>1731</v>
      </c>
      <c r="J1260" s="1" t="s">
        <v>1282</v>
      </c>
      <c r="K1260" s="1" t="s">
        <v>1732</v>
      </c>
      <c r="L1260" s="144">
        <v>98</v>
      </c>
    </row>
    <row r="1261" spans="2:12" ht="12.75" customHeight="1" x14ac:dyDescent="0.25">
      <c r="B1261" s="138"/>
      <c r="F1261" s="141"/>
      <c r="H1261" s="138">
        <v>3</v>
      </c>
      <c r="I1261" s="1" t="s">
        <v>1052</v>
      </c>
      <c r="J1261" s="1" t="s">
        <v>1058</v>
      </c>
      <c r="K1261" s="1" t="s">
        <v>835</v>
      </c>
      <c r="L1261" s="144">
        <v>8</v>
      </c>
    </row>
    <row r="1262" spans="2:12" ht="12.75" customHeight="1" x14ac:dyDescent="0.25">
      <c r="B1262" s="138"/>
      <c r="F1262" s="141"/>
      <c r="H1262" s="138">
        <v>4</v>
      </c>
      <c r="I1262" s="1" t="s">
        <v>1352</v>
      </c>
      <c r="J1262" s="1" t="s">
        <v>1290</v>
      </c>
      <c r="K1262" s="1" t="s">
        <v>1733</v>
      </c>
      <c r="L1262" s="144">
        <v>93</v>
      </c>
    </row>
    <row r="1263" spans="2:12" ht="12.75" customHeight="1" x14ac:dyDescent="0.25">
      <c r="B1263" s="138"/>
      <c r="F1263" s="141"/>
      <c r="H1263" s="138">
        <v>5</v>
      </c>
      <c r="I1263" s="1" t="s">
        <v>2181</v>
      </c>
      <c r="J1263" s="1" t="s">
        <v>1301</v>
      </c>
      <c r="K1263" s="1" t="s">
        <v>2765</v>
      </c>
      <c r="L1263" s="144">
        <v>17</v>
      </c>
    </row>
    <row r="1264" spans="2:12" ht="12.75" customHeight="1" x14ac:dyDescent="0.25">
      <c r="B1264" s="138"/>
      <c r="F1264" s="141" t="s">
        <v>2391</v>
      </c>
      <c r="H1264" s="138">
        <v>6</v>
      </c>
      <c r="I1264" s="1" t="s">
        <v>1373</v>
      </c>
      <c r="J1264" s="1" t="s">
        <v>1380</v>
      </c>
      <c r="K1264" s="1" t="s">
        <v>2554</v>
      </c>
      <c r="L1264" s="142">
        <v>16</v>
      </c>
    </row>
    <row r="1265" spans="2:12" ht="12.75" customHeight="1" x14ac:dyDescent="0.25">
      <c r="B1265" s="138"/>
      <c r="F1265" s="141"/>
      <c r="H1265" s="138">
        <v>7</v>
      </c>
      <c r="I1265" s="1" t="s">
        <v>1734</v>
      </c>
      <c r="J1265" s="1" t="s">
        <v>1735</v>
      </c>
      <c r="K1265" s="1" t="s">
        <v>1736</v>
      </c>
      <c r="L1265" s="144">
        <v>1</v>
      </c>
    </row>
    <row r="1266" spans="2:12" ht="12.6" customHeight="1" x14ac:dyDescent="0.25">
      <c r="B1266" s="138"/>
      <c r="F1266" s="141"/>
      <c r="H1266" s="138">
        <v>8</v>
      </c>
      <c r="I1266" s="1" t="s">
        <v>614</v>
      </c>
      <c r="J1266" s="1" t="s">
        <v>1048</v>
      </c>
      <c r="K1266" s="1" t="s">
        <v>2269</v>
      </c>
      <c r="L1266" s="144">
        <v>13</v>
      </c>
    </row>
    <row r="1267" spans="2:12" ht="15" customHeight="1" x14ac:dyDescent="0.25">
      <c r="B1267" s="138"/>
      <c r="F1267" s="141"/>
      <c r="H1267" s="138">
        <v>9</v>
      </c>
      <c r="I1267" s="1" t="s">
        <v>1737</v>
      </c>
      <c r="J1267" s="1" t="s">
        <v>1738</v>
      </c>
      <c r="K1267" s="1" t="s">
        <v>1739</v>
      </c>
      <c r="L1267" s="144">
        <v>99</v>
      </c>
    </row>
    <row r="1268" spans="2:12" ht="13.5" customHeight="1" x14ac:dyDescent="0.25">
      <c r="B1268" s="138"/>
      <c r="F1268" s="141"/>
      <c r="H1268" s="138">
        <v>10</v>
      </c>
      <c r="I1268" s="1" t="s">
        <v>1671</v>
      </c>
      <c r="J1268" s="1" t="s">
        <v>1122</v>
      </c>
      <c r="K1268" s="1" t="s">
        <v>1740</v>
      </c>
      <c r="L1268" s="144">
        <v>98</v>
      </c>
    </row>
    <row r="1269" spans="2:12" ht="12.75" customHeight="1" thickBot="1" x14ac:dyDescent="0.3">
      <c r="B1269" s="138"/>
      <c r="F1269" s="141"/>
      <c r="H1269" s="138"/>
      <c r="L1269" s="144"/>
    </row>
    <row r="1270" spans="2:12" ht="12.75" customHeight="1" thickBot="1" x14ac:dyDescent="0.35">
      <c r="B1270" s="138"/>
      <c r="C1270" s="172" t="s">
        <v>1143</v>
      </c>
      <c r="D1270" s="173"/>
      <c r="E1270" s="202" t="s">
        <v>867</v>
      </c>
      <c r="F1270" s="141" t="s">
        <v>2063</v>
      </c>
      <c r="H1270" s="138"/>
      <c r="I1270" s="139" t="s">
        <v>1143</v>
      </c>
      <c r="L1270" s="144">
        <f>L4</f>
        <v>25</v>
      </c>
    </row>
    <row r="1271" spans="2:12" ht="12.75" customHeight="1" x14ac:dyDescent="0.3">
      <c r="B1271" s="138"/>
      <c r="C1271" s="4" t="s">
        <v>1046</v>
      </c>
      <c r="D1271" s="3" t="s">
        <v>1671</v>
      </c>
      <c r="E1271" s="3" t="s">
        <v>868</v>
      </c>
      <c r="F1271" s="150" t="s">
        <v>1745</v>
      </c>
      <c r="H1271" s="138">
        <v>1</v>
      </c>
      <c r="I1271" s="1" t="s">
        <v>1671</v>
      </c>
      <c r="J1271" s="1" t="s">
        <v>1122</v>
      </c>
      <c r="K1271" s="1" t="s">
        <v>1745</v>
      </c>
      <c r="L1271" s="144">
        <v>98</v>
      </c>
    </row>
    <row r="1272" spans="2:12" ht="12.75" customHeight="1" x14ac:dyDescent="0.25">
      <c r="B1272" s="138"/>
      <c r="F1272" s="141"/>
      <c r="H1272" s="138">
        <v>2</v>
      </c>
      <c r="I1272" s="1" t="s">
        <v>1210</v>
      </c>
      <c r="J1272" s="1" t="s">
        <v>1335</v>
      </c>
      <c r="K1272" s="1" t="s">
        <v>1471</v>
      </c>
      <c r="L1272" s="144">
        <v>2</v>
      </c>
    </row>
    <row r="1273" spans="2:12" ht="12.75" customHeight="1" x14ac:dyDescent="0.25">
      <c r="B1273" s="138">
        <v>1</v>
      </c>
      <c r="D1273" s="1" t="s">
        <v>3170</v>
      </c>
      <c r="E1273" s="1" t="s">
        <v>726</v>
      </c>
      <c r="F1273" s="141" t="s">
        <v>4929</v>
      </c>
      <c r="H1273" s="138">
        <v>3</v>
      </c>
      <c r="I1273" s="1" t="s">
        <v>1497</v>
      </c>
      <c r="J1273" s="1" t="s">
        <v>2883</v>
      </c>
      <c r="K1273" s="1" t="s">
        <v>3797</v>
      </c>
      <c r="L1273" s="144">
        <v>23</v>
      </c>
    </row>
    <row r="1274" spans="2:12" ht="12.75" customHeight="1" x14ac:dyDescent="0.25">
      <c r="B1274" s="138">
        <v>2</v>
      </c>
      <c r="D1274" s="1" t="s">
        <v>4420</v>
      </c>
      <c r="E1274" s="1" t="s">
        <v>4421</v>
      </c>
      <c r="F1274" s="141" t="s">
        <v>4930</v>
      </c>
      <c r="H1274" s="138">
        <v>4</v>
      </c>
      <c r="I1274" s="1" t="s">
        <v>1098</v>
      </c>
      <c r="J1274" s="1" t="s">
        <v>1077</v>
      </c>
      <c r="K1274" s="1" t="s">
        <v>1472</v>
      </c>
      <c r="L1274" s="144">
        <v>98</v>
      </c>
    </row>
    <row r="1275" spans="2:12" ht="12.75" customHeight="1" x14ac:dyDescent="0.25">
      <c r="B1275" s="138"/>
      <c r="F1275" s="141"/>
      <c r="H1275" s="138">
        <v>5</v>
      </c>
      <c r="I1275" s="1" t="s">
        <v>1534</v>
      </c>
      <c r="J1275" s="1" t="s">
        <v>1535</v>
      </c>
      <c r="K1275" s="1" t="s">
        <v>1746</v>
      </c>
      <c r="L1275" s="144">
        <v>93</v>
      </c>
    </row>
    <row r="1276" spans="2:12" ht="12.75" customHeight="1" x14ac:dyDescent="0.25">
      <c r="B1276" s="138"/>
      <c r="F1276" s="141"/>
      <c r="H1276" s="138">
        <v>6</v>
      </c>
      <c r="I1276" s="1" t="s">
        <v>1656</v>
      </c>
      <c r="J1276" s="1" t="s">
        <v>1290</v>
      </c>
      <c r="K1276" s="1" t="s">
        <v>1466</v>
      </c>
      <c r="L1276" s="144" t="s">
        <v>1747</v>
      </c>
    </row>
    <row r="1277" spans="2:12" ht="12.75" customHeight="1" x14ac:dyDescent="0.25">
      <c r="B1277" s="138"/>
      <c r="F1277" s="141"/>
      <c r="H1277" s="138">
        <v>7</v>
      </c>
      <c r="I1277" s="1" t="s">
        <v>1047</v>
      </c>
      <c r="J1277" s="1" t="s">
        <v>1048</v>
      </c>
      <c r="K1277" s="1" t="s">
        <v>862</v>
      </c>
      <c r="L1277" s="144">
        <v>6</v>
      </c>
    </row>
    <row r="1278" spans="2:12" ht="12.75" customHeight="1" x14ac:dyDescent="0.25">
      <c r="B1278" s="138"/>
      <c r="F1278" s="141"/>
      <c r="H1278" s="138">
        <v>8</v>
      </c>
      <c r="I1278" s="1" t="s">
        <v>1633</v>
      </c>
      <c r="J1278" s="1" t="s">
        <v>1058</v>
      </c>
      <c r="K1278" s="1" t="s">
        <v>721</v>
      </c>
      <c r="L1278" s="144">
        <v>15</v>
      </c>
    </row>
    <row r="1279" spans="2:12" ht="12.75" customHeight="1" x14ac:dyDescent="0.25">
      <c r="B1279" s="138"/>
      <c r="F1279" s="141"/>
      <c r="H1279" s="138">
        <v>9</v>
      </c>
      <c r="I1279" s="1" t="s">
        <v>1063</v>
      </c>
      <c r="J1279" s="1" t="s">
        <v>1064</v>
      </c>
      <c r="K1279" s="1" t="s">
        <v>1179</v>
      </c>
      <c r="L1279" s="144">
        <v>6</v>
      </c>
    </row>
    <row r="1280" spans="2:12" ht="12.75" customHeight="1" x14ac:dyDescent="0.25">
      <c r="B1280" s="138"/>
      <c r="F1280" s="141"/>
      <c r="H1280" s="138">
        <v>10</v>
      </c>
      <c r="I1280" s="1" t="s">
        <v>1283</v>
      </c>
      <c r="J1280" s="1" t="s">
        <v>1284</v>
      </c>
      <c r="K1280" s="1" t="s">
        <v>1748</v>
      </c>
      <c r="L1280" s="144" t="s">
        <v>1749</v>
      </c>
    </row>
    <row r="1281" spans="2:14" ht="12.75" customHeight="1" x14ac:dyDescent="0.25">
      <c r="B1281" s="138"/>
      <c r="F1281" s="141"/>
      <c r="H1281" s="138">
        <v>10</v>
      </c>
      <c r="I1281" s="1" t="s">
        <v>3170</v>
      </c>
      <c r="J1281" s="1" t="s">
        <v>726</v>
      </c>
      <c r="K1281" s="1" t="s">
        <v>4929</v>
      </c>
      <c r="L1281" s="144">
        <v>25</v>
      </c>
    </row>
    <row r="1282" spans="2:14" ht="12.75" customHeight="1" thickBot="1" x14ac:dyDescent="0.3">
      <c r="B1282" s="138"/>
      <c r="F1282" s="141"/>
      <c r="H1282" s="138"/>
      <c r="L1282" s="144"/>
    </row>
    <row r="1283" spans="2:14" ht="15" customHeight="1" thickBot="1" x14ac:dyDescent="0.35">
      <c r="B1283" s="138"/>
      <c r="C1283" s="172" t="s">
        <v>1374</v>
      </c>
      <c r="D1283" s="173"/>
      <c r="E1283" s="202" t="s">
        <v>841</v>
      </c>
      <c r="F1283" s="141" t="s">
        <v>2064</v>
      </c>
      <c r="H1283" s="138"/>
      <c r="I1283" s="139" t="s">
        <v>1374</v>
      </c>
      <c r="L1283" s="144">
        <f>L4</f>
        <v>25</v>
      </c>
    </row>
    <row r="1284" spans="2:14" ht="13.5" customHeight="1" x14ac:dyDescent="0.3">
      <c r="B1284" s="138"/>
      <c r="C1284" s="4" t="s">
        <v>1046</v>
      </c>
      <c r="D1284" s="3" t="s">
        <v>3170</v>
      </c>
      <c r="E1284" s="164" t="s">
        <v>726</v>
      </c>
      <c r="F1284" s="174" t="s">
        <v>4760</v>
      </c>
      <c r="H1284" s="138">
        <v>1</v>
      </c>
      <c r="I1284" s="1" t="s">
        <v>3170</v>
      </c>
      <c r="J1284" s="1" t="s">
        <v>726</v>
      </c>
      <c r="K1284" s="1" t="s">
        <v>4760</v>
      </c>
      <c r="L1284" s="144">
        <v>25</v>
      </c>
    </row>
    <row r="1285" spans="2:14" ht="12.75" customHeight="1" x14ac:dyDescent="0.25">
      <c r="B1285" s="138"/>
      <c r="F1285" s="141"/>
      <c r="H1285" s="138">
        <v>2</v>
      </c>
      <c r="I1285" s="1" t="s">
        <v>1534</v>
      </c>
      <c r="J1285" s="1" t="s">
        <v>1535</v>
      </c>
      <c r="K1285" s="1" t="s">
        <v>1751</v>
      </c>
      <c r="L1285" s="144">
        <v>93</v>
      </c>
    </row>
    <row r="1286" spans="2:14" ht="12.75" customHeight="1" x14ac:dyDescent="0.25">
      <c r="B1286" s="138">
        <v>1</v>
      </c>
      <c r="D1286" s="1" t="s">
        <v>3170</v>
      </c>
      <c r="E1286" s="1" t="s">
        <v>726</v>
      </c>
      <c r="F1286" s="141" t="s">
        <v>4760</v>
      </c>
      <c r="H1286" s="138">
        <v>3</v>
      </c>
      <c r="I1286" s="1" t="s">
        <v>1731</v>
      </c>
      <c r="J1286" s="1" t="s">
        <v>1282</v>
      </c>
      <c r="K1286" s="1" t="s">
        <v>1752</v>
      </c>
      <c r="L1286" s="144">
        <v>98</v>
      </c>
    </row>
    <row r="1287" spans="2:14" ht="12.75" customHeight="1" x14ac:dyDescent="0.25">
      <c r="B1287" s="138"/>
      <c r="F1287" s="141"/>
      <c r="H1287" s="138">
        <v>4</v>
      </c>
      <c r="I1287" s="1" t="s">
        <v>1098</v>
      </c>
      <c r="J1287" s="1" t="s">
        <v>1077</v>
      </c>
      <c r="K1287" s="1" t="s">
        <v>1754</v>
      </c>
      <c r="L1287" s="144">
        <v>98</v>
      </c>
      <c r="N1287" s="5"/>
    </row>
    <row r="1288" spans="2:14" ht="12.75" customHeight="1" x14ac:dyDescent="0.25">
      <c r="B1288" s="138"/>
      <c r="F1288" s="141"/>
      <c r="H1288" s="138">
        <v>5</v>
      </c>
      <c r="I1288" s="1" t="s">
        <v>1671</v>
      </c>
      <c r="J1288" s="1" t="s">
        <v>1122</v>
      </c>
      <c r="K1288" s="1" t="s">
        <v>1755</v>
      </c>
      <c r="L1288" s="144">
        <v>98</v>
      </c>
    </row>
    <row r="1289" spans="2:14" ht="12.75" customHeight="1" x14ac:dyDescent="0.25">
      <c r="B1289" s="138"/>
      <c r="F1289" s="141"/>
      <c r="H1289" s="138">
        <v>6</v>
      </c>
      <c r="I1289" s="1" t="s">
        <v>1047</v>
      </c>
      <c r="J1289" s="1" t="s">
        <v>1048</v>
      </c>
      <c r="K1289" s="1" t="s">
        <v>1401</v>
      </c>
      <c r="L1289" s="144">
        <v>6</v>
      </c>
    </row>
    <row r="1290" spans="2:14" ht="12.75" customHeight="1" x14ac:dyDescent="0.25">
      <c r="B1290" s="138"/>
      <c r="F1290" s="141"/>
      <c r="H1290" s="138">
        <v>7</v>
      </c>
      <c r="I1290" s="1" t="s">
        <v>1210</v>
      </c>
      <c r="J1290" s="1" t="s">
        <v>1335</v>
      </c>
      <c r="K1290" s="1" t="s">
        <v>1753</v>
      </c>
      <c r="L1290" s="144">
        <v>2</v>
      </c>
    </row>
    <row r="1291" spans="2:14" ht="12.75" customHeight="1" x14ac:dyDescent="0.25">
      <c r="B1291" s="138"/>
      <c r="F1291" s="141"/>
      <c r="H1291" s="138">
        <v>8</v>
      </c>
      <c r="I1291" s="1" t="s">
        <v>1121</v>
      </c>
      <c r="J1291" s="1" t="s">
        <v>833</v>
      </c>
      <c r="K1291" s="1" t="s">
        <v>2037</v>
      </c>
      <c r="L1291" s="144">
        <v>17</v>
      </c>
    </row>
    <row r="1292" spans="2:14" ht="12.75" customHeight="1" x14ac:dyDescent="0.25">
      <c r="B1292" s="138"/>
      <c r="F1292" s="141"/>
      <c r="H1292" s="138">
        <v>9</v>
      </c>
      <c r="I1292" s="1" t="s">
        <v>1741</v>
      </c>
      <c r="J1292" s="1" t="s">
        <v>1744</v>
      </c>
      <c r="K1292" s="1" t="s">
        <v>1756</v>
      </c>
      <c r="L1292" s="144" t="s">
        <v>1750</v>
      </c>
    </row>
    <row r="1293" spans="2:14" ht="12.75" customHeight="1" x14ac:dyDescent="0.25">
      <c r="B1293" s="138"/>
      <c r="F1293" s="141"/>
      <c r="H1293" s="138">
        <v>10</v>
      </c>
      <c r="I1293" s="1" t="s">
        <v>1656</v>
      </c>
      <c r="J1293" s="1" t="s">
        <v>1290</v>
      </c>
      <c r="K1293" s="1" t="s">
        <v>1757</v>
      </c>
      <c r="L1293" s="144" t="s">
        <v>1747</v>
      </c>
    </row>
    <row r="1294" spans="2:14" ht="12.75" customHeight="1" thickBot="1" x14ac:dyDescent="0.3">
      <c r="B1294" s="138"/>
      <c r="F1294" s="141"/>
      <c r="H1294" s="138"/>
      <c r="L1294" s="144"/>
    </row>
    <row r="1295" spans="2:14" ht="15" customHeight="1" thickBot="1" x14ac:dyDescent="0.35">
      <c r="B1295" s="138"/>
      <c r="C1295" s="172" t="s">
        <v>1553</v>
      </c>
      <c r="D1295" s="173"/>
      <c r="E1295" s="202" t="s">
        <v>869</v>
      </c>
      <c r="F1295" s="141" t="s">
        <v>684</v>
      </c>
      <c r="H1295" s="138"/>
      <c r="I1295" s="139" t="s">
        <v>1553</v>
      </c>
      <c r="L1295" s="144">
        <f>L$4</f>
        <v>25</v>
      </c>
    </row>
    <row r="1296" spans="2:14" ht="13.5" customHeight="1" x14ac:dyDescent="0.3">
      <c r="B1296" s="138"/>
      <c r="C1296" s="4" t="s">
        <v>1046</v>
      </c>
      <c r="D1296" s="3" t="s">
        <v>1210</v>
      </c>
      <c r="E1296" s="164" t="s">
        <v>870</v>
      </c>
      <c r="F1296" s="174" t="s">
        <v>1759</v>
      </c>
      <c r="H1296" s="138">
        <v>1</v>
      </c>
      <c r="I1296" s="1" t="s">
        <v>1210</v>
      </c>
      <c r="J1296" s="1" t="s">
        <v>1335</v>
      </c>
      <c r="K1296" s="1" t="s">
        <v>1759</v>
      </c>
      <c r="L1296" s="144">
        <v>1</v>
      </c>
    </row>
    <row r="1297" spans="2:12" ht="12.75" customHeight="1" x14ac:dyDescent="0.25">
      <c r="B1297" s="138"/>
      <c r="F1297" s="141"/>
      <c r="H1297" s="138">
        <v>2</v>
      </c>
      <c r="I1297" s="1" t="s">
        <v>1497</v>
      </c>
      <c r="J1297" s="1" t="s">
        <v>1498</v>
      </c>
      <c r="K1297" s="1" t="s">
        <v>1760</v>
      </c>
      <c r="L1297" s="144">
        <v>97</v>
      </c>
    </row>
    <row r="1298" spans="2:12" ht="12.75" customHeight="1" x14ac:dyDescent="0.25">
      <c r="B1298" s="138">
        <v>1</v>
      </c>
      <c r="D1298" s="1" t="s">
        <v>3170</v>
      </c>
      <c r="E1298" s="1" t="s">
        <v>726</v>
      </c>
      <c r="F1298" s="141" t="s">
        <v>4928</v>
      </c>
      <c r="H1298" s="138">
        <v>3</v>
      </c>
      <c r="I1298" s="1" t="s">
        <v>1283</v>
      </c>
      <c r="J1298" s="1" t="s">
        <v>1284</v>
      </c>
      <c r="K1298" s="1" t="s">
        <v>1761</v>
      </c>
      <c r="L1298" s="144">
        <v>87</v>
      </c>
    </row>
    <row r="1299" spans="2:12" ht="12.75" customHeight="1" x14ac:dyDescent="0.25">
      <c r="B1299" s="138">
        <v>2</v>
      </c>
      <c r="D1299" s="1" t="s">
        <v>3454</v>
      </c>
      <c r="E1299" s="1" t="s">
        <v>3455</v>
      </c>
      <c r="F1299" s="141" t="s">
        <v>4422</v>
      </c>
      <c r="H1299" s="138">
        <v>4</v>
      </c>
      <c r="I1299" s="1" t="s">
        <v>1059</v>
      </c>
      <c r="J1299" s="1" t="s">
        <v>1060</v>
      </c>
      <c r="K1299" s="1" t="s">
        <v>1762</v>
      </c>
      <c r="L1299" s="144">
        <v>98</v>
      </c>
    </row>
    <row r="1300" spans="2:12" ht="12.75" customHeight="1" x14ac:dyDescent="0.25">
      <c r="B1300" s="138">
        <v>3</v>
      </c>
      <c r="D1300" s="1" t="s">
        <v>3705</v>
      </c>
      <c r="E1300" s="1" t="s">
        <v>1333</v>
      </c>
      <c r="F1300" s="141"/>
      <c r="H1300" s="138">
        <v>5</v>
      </c>
      <c r="I1300" s="1" t="s">
        <v>1671</v>
      </c>
      <c r="J1300" s="1" t="s">
        <v>1122</v>
      </c>
      <c r="K1300" s="1" t="s">
        <v>1763</v>
      </c>
      <c r="L1300" s="144">
        <v>98</v>
      </c>
    </row>
    <row r="1301" spans="2:12" ht="12.75" customHeight="1" x14ac:dyDescent="0.25">
      <c r="B1301" s="138"/>
      <c r="F1301" s="141"/>
      <c r="H1301" s="138">
        <v>6</v>
      </c>
      <c r="I1301" s="1" t="s">
        <v>1534</v>
      </c>
      <c r="J1301" s="1" t="s">
        <v>1535</v>
      </c>
      <c r="K1301" s="1" t="s">
        <v>1764</v>
      </c>
      <c r="L1301" s="144">
        <v>93</v>
      </c>
    </row>
    <row r="1302" spans="2:12" ht="12.75" customHeight="1" x14ac:dyDescent="0.25">
      <c r="B1302" s="138"/>
      <c r="F1302" s="141"/>
      <c r="H1302" s="138">
        <v>7</v>
      </c>
      <c r="I1302" s="1" t="s">
        <v>1497</v>
      </c>
      <c r="J1302" s="1" t="s">
        <v>2883</v>
      </c>
      <c r="K1302" s="1" t="s">
        <v>3737</v>
      </c>
      <c r="L1302" s="144">
        <v>23</v>
      </c>
    </row>
    <row r="1303" spans="2:12" ht="12.75" customHeight="1" x14ac:dyDescent="0.25">
      <c r="B1303" s="138"/>
      <c r="F1303" s="141"/>
      <c r="H1303" s="138">
        <v>8</v>
      </c>
      <c r="I1303" s="1" t="s">
        <v>1656</v>
      </c>
      <c r="J1303" s="1" t="s">
        <v>1290</v>
      </c>
      <c r="K1303" s="1" t="s">
        <v>1765</v>
      </c>
      <c r="L1303" s="144">
        <v>89</v>
      </c>
    </row>
    <row r="1304" spans="2:12" ht="12.75" customHeight="1" x14ac:dyDescent="0.25">
      <c r="B1304" s="138"/>
      <c r="F1304" s="141"/>
      <c r="H1304" s="138">
        <v>9</v>
      </c>
      <c r="I1304" s="1" t="s">
        <v>1279</v>
      </c>
      <c r="J1304" s="1" t="s">
        <v>1051</v>
      </c>
      <c r="K1304" s="1" t="s">
        <v>2902</v>
      </c>
      <c r="L1304" s="144">
        <v>90</v>
      </c>
    </row>
    <row r="1305" spans="2:12" ht="12.75" customHeight="1" x14ac:dyDescent="0.25">
      <c r="B1305" s="138"/>
      <c r="F1305" s="141"/>
      <c r="H1305" s="138">
        <v>10</v>
      </c>
      <c r="I1305" s="1" t="s">
        <v>1373</v>
      </c>
      <c r="J1305" s="1" t="s">
        <v>1717</v>
      </c>
      <c r="K1305" s="1" t="s">
        <v>2262</v>
      </c>
      <c r="L1305" s="144">
        <v>13</v>
      </c>
    </row>
    <row r="1306" spans="2:12" ht="12.75" customHeight="1" thickBot="1" x14ac:dyDescent="0.3">
      <c r="B1306" s="156"/>
      <c r="C1306" s="157"/>
      <c r="D1306" s="157"/>
      <c r="E1306" s="157"/>
      <c r="F1306" s="158"/>
      <c r="H1306" s="156"/>
      <c r="I1306" s="157"/>
      <c r="J1306" s="157"/>
      <c r="K1306" s="157"/>
      <c r="L1306" s="159"/>
    </row>
    <row r="1307" spans="2:12" ht="21" customHeight="1" x14ac:dyDescent="0.35">
      <c r="F1307" s="160" t="s">
        <v>1646</v>
      </c>
      <c r="G1307" s="160"/>
      <c r="H1307" s="160"/>
      <c r="I1307" s="160"/>
      <c r="L1307" s="7"/>
    </row>
    <row r="1308" spans="2:12" ht="13.5" customHeight="1" thickBot="1" x14ac:dyDescent="0.3">
      <c r="L1308" s="7"/>
    </row>
    <row r="1309" spans="2:12" ht="17.25" customHeight="1" thickBot="1" x14ac:dyDescent="0.35">
      <c r="B1309" s="157"/>
      <c r="C1309" s="157"/>
      <c r="D1309" s="132">
        <f>D$6</f>
        <v>2025</v>
      </c>
      <c r="E1309" s="133"/>
      <c r="F1309" s="157"/>
      <c r="H1309" s="157"/>
      <c r="I1309" s="132" t="s">
        <v>1269</v>
      </c>
      <c r="J1309" s="133"/>
      <c r="K1309" s="157"/>
      <c r="L1309" s="171"/>
    </row>
    <row r="1310" spans="2:12" ht="12.75" customHeight="1" thickBot="1" x14ac:dyDescent="0.3">
      <c r="B1310" s="138"/>
      <c r="F1310" s="141"/>
      <c r="H1310" s="138"/>
      <c r="L1310" s="144"/>
    </row>
    <row r="1311" spans="2:12" ht="14.25" customHeight="1" thickBot="1" x14ac:dyDescent="0.35">
      <c r="B1311" s="138"/>
      <c r="C1311" s="172" t="s">
        <v>1558</v>
      </c>
      <c r="D1311" s="173"/>
      <c r="F1311" s="141"/>
      <c r="H1311" s="138"/>
      <c r="I1311" s="139" t="s">
        <v>1558</v>
      </c>
      <c r="J1311" s="4"/>
      <c r="L1311" s="144">
        <f>L$4</f>
        <v>25</v>
      </c>
    </row>
    <row r="1312" spans="2:12" ht="12.75" customHeight="1" x14ac:dyDescent="0.3">
      <c r="B1312" s="138"/>
      <c r="C1312" s="4" t="s">
        <v>1046</v>
      </c>
      <c r="D1312" s="3" t="s">
        <v>1123</v>
      </c>
      <c r="E1312" s="3" t="s">
        <v>1735</v>
      </c>
      <c r="F1312" s="150" t="s">
        <v>696</v>
      </c>
      <c r="H1312" s="138">
        <v>1</v>
      </c>
      <c r="I1312" s="1" t="s">
        <v>1123</v>
      </c>
      <c r="J1312" s="1" t="s">
        <v>1735</v>
      </c>
      <c r="K1312" s="1" t="s">
        <v>696</v>
      </c>
      <c r="L1312" s="144">
        <v>95</v>
      </c>
    </row>
    <row r="1313" spans="2:13" ht="12.75" customHeight="1" x14ac:dyDescent="0.25">
      <c r="B1313" s="138"/>
      <c r="F1313" s="141"/>
      <c r="H1313" s="138">
        <v>2</v>
      </c>
      <c r="I1313" s="1" t="s">
        <v>750</v>
      </c>
      <c r="J1313" s="1" t="s">
        <v>1048</v>
      </c>
      <c r="K1313" s="1" t="s">
        <v>1243</v>
      </c>
      <c r="L1313" s="144">
        <v>6</v>
      </c>
    </row>
    <row r="1314" spans="2:13" ht="15" customHeight="1" x14ac:dyDescent="0.25">
      <c r="B1314" s="138">
        <v>1</v>
      </c>
      <c r="D1314" s="1" t="s">
        <v>3170</v>
      </c>
      <c r="E1314" s="205" t="s">
        <v>726</v>
      </c>
      <c r="F1314" s="141" t="s">
        <v>4259</v>
      </c>
      <c r="H1314" s="138">
        <v>3</v>
      </c>
      <c r="I1314" s="1" t="s">
        <v>1210</v>
      </c>
      <c r="J1314" s="1" t="s">
        <v>1335</v>
      </c>
      <c r="K1314" s="1" t="s">
        <v>1245</v>
      </c>
      <c r="L1314" s="144">
        <v>1</v>
      </c>
    </row>
    <row r="1315" spans="2:13" ht="12" customHeight="1" x14ac:dyDescent="0.25">
      <c r="B1315" s="138"/>
      <c r="D1315"/>
      <c r="E1315"/>
      <c r="F1315" s="141"/>
      <c r="H1315" s="138">
        <v>4</v>
      </c>
      <c r="I1315" s="1" t="s">
        <v>1063</v>
      </c>
      <c r="J1315" s="1" t="s">
        <v>1064</v>
      </c>
      <c r="K1315" s="1" t="s">
        <v>1244</v>
      </c>
      <c r="L1315" s="144">
        <v>6</v>
      </c>
      <c r="M1315"/>
    </row>
    <row r="1316" spans="2:13" ht="11.25" customHeight="1" x14ac:dyDescent="0.25">
      <c r="B1316" s="138"/>
      <c r="F1316" s="141"/>
      <c r="H1316" s="138">
        <v>5</v>
      </c>
      <c r="I1316" s="205" t="s">
        <v>3170</v>
      </c>
      <c r="J1316" s="205" t="s">
        <v>726</v>
      </c>
      <c r="K1316" s="1" t="s">
        <v>4259</v>
      </c>
      <c r="L1316" s="144">
        <v>25</v>
      </c>
    </row>
    <row r="1317" spans="2:13" ht="15" customHeight="1" x14ac:dyDescent="0.25">
      <c r="B1317" s="138"/>
      <c r="F1317" s="141"/>
      <c r="H1317" s="138">
        <v>5</v>
      </c>
      <c r="I1317" s="1" t="s">
        <v>697</v>
      </c>
      <c r="J1317" s="1" t="s">
        <v>1286</v>
      </c>
      <c r="K1317" s="1" t="s">
        <v>698</v>
      </c>
      <c r="L1317" s="144">
        <v>95</v>
      </c>
    </row>
    <row r="1318" spans="2:13" ht="13.5" customHeight="1" x14ac:dyDescent="0.25">
      <c r="B1318" s="138"/>
      <c r="F1318" s="141"/>
      <c r="H1318" s="138">
        <v>7</v>
      </c>
      <c r="I1318" s="1" t="s">
        <v>699</v>
      </c>
      <c r="J1318" s="1" t="s">
        <v>1065</v>
      </c>
      <c r="K1318" s="1" t="s">
        <v>698</v>
      </c>
      <c r="L1318" s="144">
        <v>95</v>
      </c>
    </row>
    <row r="1319" spans="2:13" ht="12.75" customHeight="1" x14ac:dyDescent="0.25">
      <c r="B1319" s="138"/>
      <c r="F1319" s="141"/>
      <c r="H1319" s="138">
        <v>8</v>
      </c>
      <c r="I1319" s="1" t="s">
        <v>1664</v>
      </c>
      <c r="J1319" s="1" t="s">
        <v>1380</v>
      </c>
      <c r="K1319" s="1" t="s">
        <v>1766</v>
      </c>
      <c r="L1319" s="144">
        <v>2</v>
      </c>
    </row>
    <row r="1320" spans="2:13" ht="12.75" customHeight="1" x14ac:dyDescent="0.25">
      <c r="B1320" s="138"/>
      <c r="F1320" s="141"/>
      <c r="H1320" s="138">
        <v>9</v>
      </c>
      <c r="I1320" s="1" t="s">
        <v>1331</v>
      </c>
      <c r="J1320" s="1" t="s">
        <v>1333</v>
      </c>
      <c r="K1320" s="1" t="s">
        <v>2903</v>
      </c>
      <c r="L1320" s="144">
        <v>92</v>
      </c>
    </row>
    <row r="1321" spans="2:13" ht="12.75" customHeight="1" x14ac:dyDescent="0.25">
      <c r="B1321" s="138"/>
      <c r="F1321" s="141"/>
      <c r="H1321" s="138">
        <v>10</v>
      </c>
      <c r="I1321" s="1" t="s">
        <v>1135</v>
      </c>
      <c r="J1321" s="1" t="s">
        <v>1136</v>
      </c>
      <c r="K1321" s="1" t="s">
        <v>1767</v>
      </c>
      <c r="L1321" s="144">
        <v>2</v>
      </c>
    </row>
    <row r="1322" spans="2:13" ht="21" customHeight="1" thickBot="1" x14ac:dyDescent="0.3">
      <c r="B1322" s="138"/>
      <c r="D1322"/>
      <c r="E1322"/>
      <c r="F1322" s="141"/>
      <c r="H1322" s="138"/>
      <c r="L1322" s="144"/>
    </row>
    <row r="1323" spans="2:13" ht="12.75" customHeight="1" thickBot="1" x14ac:dyDescent="0.35">
      <c r="B1323" s="138"/>
      <c r="C1323" s="172" t="s">
        <v>1771</v>
      </c>
      <c r="D1323" s="173"/>
      <c r="F1323" s="141"/>
      <c r="H1323" s="138"/>
      <c r="I1323" s="139" t="s">
        <v>1771</v>
      </c>
      <c r="J1323" s="2" t="s">
        <v>1473</v>
      </c>
      <c r="L1323" s="144">
        <f>L$4</f>
        <v>25</v>
      </c>
    </row>
    <row r="1324" spans="2:13" ht="16.5" customHeight="1" x14ac:dyDescent="0.3">
      <c r="B1324" s="138"/>
      <c r="C1324" s="4" t="s">
        <v>1046</v>
      </c>
      <c r="D1324" s="3" t="s">
        <v>1210</v>
      </c>
      <c r="E1324" s="3" t="s">
        <v>825</v>
      </c>
      <c r="F1324" s="150" t="s">
        <v>1772</v>
      </c>
      <c r="H1324" s="138">
        <v>1</v>
      </c>
      <c r="I1324" s="1" t="s">
        <v>1210</v>
      </c>
      <c r="J1324" s="1" t="s">
        <v>1335</v>
      </c>
      <c r="K1324" s="1" t="s">
        <v>1772</v>
      </c>
      <c r="L1324" s="144">
        <v>2</v>
      </c>
    </row>
    <row r="1325" spans="2:13" ht="12.75" customHeight="1" x14ac:dyDescent="0.25">
      <c r="B1325" s="138"/>
      <c r="F1325" s="141"/>
      <c r="H1325" s="138">
        <v>2</v>
      </c>
      <c r="I1325" s="1" t="s">
        <v>2292</v>
      </c>
      <c r="J1325" s="1" t="s">
        <v>1106</v>
      </c>
      <c r="K1325" s="1" t="s">
        <v>3152</v>
      </c>
      <c r="L1325" s="144">
        <v>19</v>
      </c>
    </row>
    <row r="1326" spans="2:13" ht="15" customHeight="1" x14ac:dyDescent="0.25">
      <c r="B1326" s="138">
        <v>1</v>
      </c>
      <c r="D1326" s="1" t="s">
        <v>3170</v>
      </c>
      <c r="E1326" s="1" t="s">
        <v>726</v>
      </c>
      <c r="F1326" s="141" t="s">
        <v>4926</v>
      </c>
      <c r="H1326" s="138">
        <v>3</v>
      </c>
      <c r="I1326" s="1" t="s">
        <v>1059</v>
      </c>
      <c r="J1326" s="1" t="s">
        <v>1060</v>
      </c>
      <c r="K1326" s="1" t="s">
        <v>1468</v>
      </c>
      <c r="L1326" s="144">
        <v>98</v>
      </c>
    </row>
    <row r="1327" spans="2:13" ht="13.5" customHeight="1" x14ac:dyDescent="0.25">
      <c r="B1327" s="138"/>
      <c r="D1327"/>
      <c r="E1327"/>
      <c r="F1327" s="141"/>
      <c r="H1327" s="138">
        <v>4</v>
      </c>
      <c r="I1327" s="1" t="s">
        <v>1497</v>
      </c>
      <c r="J1327" s="1" t="s">
        <v>2883</v>
      </c>
      <c r="K1327" s="1" t="s">
        <v>3736</v>
      </c>
      <c r="L1327" s="144">
        <v>23</v>
      </c>
    </row>
    <row r="1328" spans="2:13" ht="12.75" customHeight="1" x14ac:dyDescent="0.25">
      <c r="B1328" s="138"/>
      <c r="F1328" s="141"/>
      <c r="H1328" s="138">
        <v>5</v>
      </c>
      <c r="I1328" s="1" t="s">
        <v>750</v>
      </c>
      <c r="J1328" s="1" t="s">
        <v>1048</v>
      </c>
      <c r="K1328" s="1" t="s">
        <v>1178</v>
      </c>
      <c r="L1328" s="144">
        <v>6</v>
      </c>
    </row>
    <row r="1329" spans="2:12" ht="12.75" customHeight="1" x14ac:dyDescent="0.25">
      <c r="B1329" s="138"/>
      <c r="F1329" s="141"/>
      <c r="H1329" s="138">
        <v>6</v>
      </c>
      <c r="I1329" s="1" t="s">
        <v>1121</v>
      </c>
      <c r="J1329" s="1" t="s">
        <v>833</v>
      </c>
      <c r="K1329" s="1" t="s">
        <v>2849</v>
      </c>
      <c r="L1329" s="144">
        <v>17</v>
      </c>
    </row>
    <row r="1330" spans="2:12" ht="12.75" customHeight="1" x14ac:dyDescent="0.25">
      <c r="B1330" s="138"/>
      <c r="F1330" s="141"/>
      <c r="H1330" s="138">
        <v>7</v>
      </c>
      <c r="I1330" s="1" t="s">
        <v>1098</v>
      </c>
      <c r="J1330" s="1" t="s">
        <v>1077</v>
      </c>
      <c r="K1330" s="1" t="s">
        <v>1469</v>
      </c>
      <c r="L1330" s="144">
        <v>98</v>
      </c>
    </row>
    <row r="1331" spans="2:12" ht="12.75" customHeight="1" x14ac:dyDescent="0.25">
      <c r="B1331" s="138"/>
      <c r="F1331" s="141"/>
      <c r="H1331" s="138">
        <v>8</v>
      </c>
      <c r="I1331" s="1" t="s">
        <v>2181</v>
      </c>
      <c r="J1331" s="1" t="s">
        <v>1301</v>
      </c>
      <c r="K1331" s="1" t="s">
        <v>3099</v>
      </c>
      <c r="L1331" s="144">
        <v>18</v>
      </c>
    </row>
    <row r="1332" spans="2:12" ht="12.75" customHeight="1" x14ac:dyDescent="0.25">
      <c r="B1332" s="138"/>
      <c r="F1332" s="141"/>
      <c r="H1332" s="138">
        <v>9</v>
      </c>
      <c r="I1332" s="1" t="s">
        <v>1054</v>
      </c>
      <c r="J1332" s="1" t="s">
        <v>726</v>
      </c>
      <c r="K1332" s="1" t="s">
        <v>1949</v>
      </c>
      <c r="L1332" s="144">
        <v>9</v>
      </c>
    </row>
    <row r="1333" spans="2:12" ht="12.75" customHeight="1" x14ac:dyDescent="0.25">
      <c r="B1333" s="138"/>
      <c r="F1333" s="141"/>
      <c r="H1333" s="138">
        <v>10</v>
      </c>
      <c r="I1333" s="1" t="s">
        <v>3170</v>
      </c>
      <c r="J1333" s="1" t="s">
        <v>726</v>
      </c>
      <c r="K1333" s="1" t="s">
        <v>4927</v>
      </c>
      <c r="L1333" s="144">
        <v>25</v>
      </c>
    </row>
    <row r="1334" spans="2:12" ht="12.75" customHeight="1" thickBot="1" x14ac:dyDescent="0.3">
      <c r="B1334" s="138"/>
      <c r="F1334" s="141"/>
      <c r="H1334" s="138"/>
      <c r="L1334" s="144"/>
    </row>
    <row r="1335" spans="2:12" ht="15" customHeight="1" thickBot="1" x14ac:dyDescent="0.35">
      <c r="B1335" s="138"/>
      <c r="C1335" s="172" t="s">
        <v>1773</v>
      </c>
      <c r="D1335" s="173"/>
      <c r="F1335" s="141"/>
      <c r="H1335" s="138"/>
      <c r="I1335" s="139" t="s">
        <v>1773</v>
      </c>
      <c r="L1335" s="144">
        <f>L$4</f>
        <v>25</v>
      </c>
    </row>
    <row r="1336" spans="2:12" ht="12.75" customHeight="1" x14ac:dyDescent="0.3">
      <c r="B1336" s="138"/>
      <c r="C1336" s="4" t="s">
        <v>1046</v>
      </c>
      <c r="D1336" s="234" t="s">
        <v>2361</v>
      </c>
      <c r="E1336" s="235"/>
      <c r="F1336" s="210" t="s">
        <v>871</v>
      </c>
      <c r="H1336" s="138">
        <v>1</v>
      </c>
      <c r="I1336" s="326" t="s">
        <v>2361</v>
      </c>
      <c r="J1336" s="326"/>
      <c r="K1336" s="148" t="s">
        <v>1774</v>
      </c>
      <c r="L1336" s="144">
        <v>89</v>
      </c>
    </row>
    <row r="1337" spans="2:12" ht="12" customHeight="1" x14ac:dyDescent="0.25">
      <c r="B1337" s="138"/>
      <c r="F1337" s="145"/>
      <c r="H1337" s="138">
        <v>2</v>
      </c>
      <c r="I1337" s="326" t="s">
        <v>1068</v>
      </c>
      <c r="J1337" s="326"/>
      <c r="K1337" s="148" t="s">
        <v>1071</v>
      </c>
      <c r="L1337" s="144">
        <v>6</v>
      </c>
    </row>
    <row r="1338" spans="2:12" ht="12" customHeight="1" x14ac:dyDescent="0.25">
      <c r="B1338" s="138">
        <v>1</v>
      </c>
      <c r="C1338" s="339" t="s">
        <v>4924</v>
      </c>
      <c r="D1338" s="339"/>
      <c r="E1338" s="339"/>
      <c r="F1338" s="145" t="s">
        <v>4925</v>
      </c>
      <c r="H1338" s="138">
        <v>3</v>
      </c>
      <c r="I1338" s="326"/>
      <c r="J1338" s="326"/>
      <c r="K1338" s="148" t="s">
        <v>1779</v>
      </c>
      <c r="L1338" s="144">
        <v>84</v>
      </c>
    </row>
    <row r="1339" spans="2:12" ht="12" customHeight="1" x14ac:dyDescent="0.25">
      <c r="B1339" s="138">
        <v>2</v>
      </c>
      <c r="C1339" s="339" t="s">
        <v>4424</v>
      </c>
      <c r="D1339" s="339"/>
      <c r="E1339" s="339"/>
      <c r="F1339" s="145" t="s">
        <v>4923</v>
      </c>
      <c r="H1339" s="138">
        <v>4</v>
      </c>
      <c r="I1339" s="1" t="s">
        <v>2776</v>
      </c>
      <c r="K1339" s="146" t="s">
        <v>2775</v>
      </c>
      <c r="L1339" s="144">
        <v>17</v>
      </c>
    </row>
    <row r="1340" spans="2:12" ht="12" customHeight="1" x14ac:dyDescent="0.25">
      <c r="B1340" s="138"/>
      <c r="D1340" s="236"/>
      <c r="E1340" s="236"/>
      <c r="F1340" s="145"/>
      <c r="H1340" s="138">
        <v>5</v>
      </c>
      <c r="I1340" s="1" t="s">
        <v>2766</v>
      </c>
      <c r="K1340" s="146" t="s">
        <v>2767</v>
      </c>
      <c r="L1340" s="144">
        <v>17</v>
      </c>
    </row>
    <row r="1341" spans="2:12" ht="12.75" customHeight="1" thickBot="1" x14ac:dyDescent="0.3">
      <c r="B1341" s="138"/>
      <c r="F1341" s="141"/>
      <c r="H1341" s="138"/>
      <c r="L1341" s="144"/>
    </row>
    <row r="1342" spans="2:12" ht="15" customHeight="1" thickBot="1" x14ac:dyDescent="0.35">
      <c r="B1342" s="138"/>
      <c r="C1342" s="172" t="s">
        <v>1072</v>
      </c>
      <c r="D1342" s="173"/>
      <c r="F1342" s="141"/>
      <c r="H1342" s="138"/>
      <c r="I1342" s="139" t="s">
        <v>1072</v>
      </c>
      <c r="L1342" s="144">
        <f>L$4</f>
        <v>25</v>
      </c>
    </row>
    <row r="1343" spans="2:12" ht="13.5" customHeight="1" x14ac:dyDescent="0.3">
      <c r="B1343" s="138"/>
      <c r="C1343" s="4" t="s">
        <v>1046</v>
      </c>
      <c r="D1343" s="235"/>
      <c r="E1343" s="235"/>
      <c r="F1343" s="210"/>
      <c r="H1343" s="138"/>
      <c r="I1343" s="326"/>
      <c r="J1343" s="326"/>
      <c r="K1343" s="148"/>
      <c r="L1343" s="144"/>
    </row>
    <row r="1344" spans="2:12" ht="12.75" customHeight="1" thickBot="1" x14ac:dyDescent="0.3">
      <c r="B1344" s="138"/>
      <c r="D1344" s="236"/>
      <c r="E1344" s="236"/>
      <c r="F1344" s="145"/>
      <c r="H1344" s="138"/>
      <c r="K1344" s="148"/>
      <c r="L1344" s="144"/>
    </row>
    <row r="1345" spans="2:12" ht="15" customHeight="1" thickBot="1" x14ac:dyDescent="0.35">
      <c r="B1345" s="138"/>
      <c r="C1345" s="172" t="s">
        <v>1067</v>
      </c>
      <c r="D1345" s="173"/>
      <c r="F1345" s="141"/>
      <c r="H1345" s="138"/>
      <c r="I1345" s="139" t="s">
        <v>1067</v>
      </c>
      <c r="L1345" s="144">
        <f>L$4</f>
        <v>25</v>
      </c>
    </row>
    <row r="1346" spans="2:12" ht="12.75" customHeight="1" x14ac:dyDescent="0.3">
      <c r="B1346" s="138"/>
      <c r="C1346" s="4" t="s">
        <v>1046</v>
      </c>
      <c r="D1346" s="234" t="s">
        <v>1070</v>
      </c>
      <c r="E1346" s="237"/>
      <c r="F1346" s="210" t="s">
        <v>1073</v>
      </c>
      <c r="H1346" s="138">
        <v>1</v>
      </c>
      <c r="I1346" s="341" t="s">
        <v>1070</v>
      </c>
      <c r="J1346" s="341"/>
      <c r="K1346" s="148" t="s">
        <v>1074</v>
      </c>
      <c r="L1346" s="144">
        <v>6</v>
      </c>
    </row>
    <row r="1347" spans="2:12" ht="12.75" customHeight="1" x14ac:dyDescent="0.3">
      <c r="B1347" s="138"/>
      <c r="C1347" s="4"/>
      <c r="D1347" s="234"/>
      <c r="E1347" s="237"/>
      <c r="F1347" s="210"/>
      <c r="H1347" s="138">
        <v>2</v>
      </c>
      <c r="I1347" s="228" t="s">
        <v>2904</v>
      </c>
      <c r="J1347" s="228"/>
      <c r="K1347" s="148" t="s">
        <v>2905</v>
      </c>
      <c r="L1347" s="144">
        <v>89</v>
      </c>
    </row>
    <row r="1348" spans="2:12" ht="12.75" customHeight="1" x14ac:dyDescent="0.25">
      <c r="B1348" s="138"/>
      <c r="C1348" s="228"/>
      <c r="D1348"/>
      <c r="E1348" s="237"/>
      <c r="F1348" s="145"/>
      <c r="H1348" s="138">
        <v>3</v>
      </c>
      <c r="I1348" s="228" t="s">
        <v>2906</v>
      </c>
      <c r="J1348" s="228"/>
      <c r="K1348" s="148" t="s">
        <v>2907</v>
      </c>
      <c r="L1348" s="144">
        <v>90</v>
      </c>
    </row>
    <row r="1349" spans="2:12" ht="12.75" customHeight="1" thickBot="1" x14ac:dyDescent="0.3">
      <c r="B1349" s="156"/>
      <c r="C1349" s="157"/>
      <c r="D1349" s="213"/>
      <c r="E1349" s="213"/>
      <c r="F1349" s="158"/>
      <c r="H1349" s="156"/>
      <c r="I1349" s="157"/>
      <c r="J1349" s="157"/>
      <c r="K1349" s="177"/>
      <c r="L1349" s="178"/>
    </row>
    <row r="1350" spans="2:12" ht="21" customHeight="1" thickBot="1" x14ac:dyDescent="0.4">
      <c r="F1350" s="129" t="s">
        <v>1780</v>
      </c>
      <c r="G1350" s="130"/>
      <c r="H1350" s="130"/>
      <c r="I1350" s="131"/>
      <c r="L1350" s="7">
        <f>L4</f>
        <v>25</v>
      </c>
    </row>
    <row r="1351" spans="2:12" ht="12.75" customHeight="1" thickBot="1" x14ac:dyDescent="0.3">
      <c r="L1351" s="7"/>
    </row>
    <row r="1352" spans="2:12" ht="17.25" customHeight="1" thickBot="1" x14ac:dyDescent="0.35">
      <c r="D1352" s="132">
        <f>D6</f>
        <v>2025</v>
      </c>
      <c r="E1352" s="133"/>
      <c r="I1352" s="231" t="s">
        <v>1269</v>
      </c>
      <c r="J1352" s="232"/>
      <c r="L1352" s="7"/>
    </row>
    <row r="1353" spans="2:12" ht="12.75" customHeight="1" thickBot="1" x14ac:dyDescent="0.3">
      <c r="B1353" s="134"/>
      <c r="C1353" s="135"/>
      <c r="D1353" s="135"/>
      <c r="E1353" s="135"/>
      <c r="F1353" s="136"/>
      <c r="H1353" s="134"/>
      <c r="I1353" s="135"/>
      <c r="J1353" s="135"/>
      <c r="K1353" s="135"/>
      <c r="L1353" s="192"/>
    </row>
    <row r="1354" spans="2:12" ht="15" customHeight="1" thickBot="1" x14ac:dyDescent="0.35">
      <c r="B1354" s="138"/>
      <c r="C1354" s="172" t="s">
        <v>1647</v>
      </c>
      <c r="D1354" s="173"/>
      <c r="F1354" s="141" t="s">
        <v>2065</v>
      </c>
      <c r="H1354" s="138"/>
      <c r="I1354" s="139" t="s">
        <v>1647</v>
      </c>
      <c r="L1354" s="144">
        <f>L$4</f>
        <v>25</v>
      </c>
    </row>
    <row r="1355" spans="2:12" ht="13.5" customHeight="1" x14ac:dyDescent="0.3">
      <c r="B1355" s="138"/>
      <c r="C1355" s="4" t="s">
        <v>1046</v>
      </c>
      <c r="D1355" s="3" t="s">
        <v>2041</v>
      </c>
      <c r="E1355" s="3" t="s">
        <v>1451</v>
      </c>
      <c r="F1355" s="174" t="s">
        <v>3086</v>
      </c>
      <c r="H1355" s="138">
        <v>1</v>
      </c>
      <c r="I1355" s="1" t="s">
        <v>2041</v>
      </c>
      <c r="J1355" s="1" t="s">
        <v>1451</v>
      </c>
      <c r="K1355" s="148" t="s">
        <v>1891</v>
      </c>
      <c r="L1355" s="144">
        <v>18</v>
      </c>
    </row>
    <row r="1356" spans="2:12" ht="12.75" customHeight="1" x14ac:dyDescent="0.25">
      <c r="B1356" s="138"/>
      <c r="F1356" s="145"/>
      <c r="H1356" s="138">
        <v>2</v>
      </c>
      <c r="I1356" s="5" t="s">
        <v>1404</v>
      </c>
      <c r="J1356" s="5" t="s">
        <v>1405</v>
      </c>
      <c r="K1356" s="148" t="s">
        <v>3007</v>
      </c>
      <c r="L1356" s="144">
        <v>87</v>
      </c>
    </row>
    <row r="1357" spans="2:12" ht="12.75" customHeight="1" x14ac:dyDescent="0.25">
      <c r="B1357" s="138">
        <v>1</v>
      </c>
      <c r="D1357" s="1" t="s">
        <v>3895</v>
      </c>
      <c r="E1357" s="1" t="s">
        <v>2231</v>
      </c>
      <c r="F1357" s="141" t="s">
        <v>4425</v>
      </c>
      <c r="H1357" s="138">
        <v>3</v>
      </c>
      <c r="I1357" s="1" t="s">
        <v>1590</v>
      </c>
      <c r="J1357" s="1" t="s">
        <v>1221</v>
      </c>
      <c r="K1357" s="148" t="s">
        <v>256</v>
      </c>
      <c r="L1357" s="144">
        <v>88</v>
      </c>
    </row>
    <row r="1358" spans="2:12" ht="12.75" customHeight="1" x14ac:dyDescent="0.25">
      <c r="B1358" s="138">
        <v>2</v>
      </c>
      <c r="D1358" s="1" t="s">
        <v>3540</v>
      </c>
      <c r="E1358" s="238" t="s">
        <v>1939</v>
      </c>
      <c r="F1358" s="145" t="s">
        <v>4584</v>
      </c>
      <c r="H1358" s="138">
        <v>4</v>
      </c>
      <c r="I1358" s="1" t="s">
        <v>1330</v>
      </c>
      <c r="J1358" s="1" t="s">
        <v>1587</v>
      </c>
      <c r="K1358" s="146" t="s">
        <v>3364</v>
      </c>
      <c r="L1358" s="144">
        <v>85</v>
      </c>
    </row>
    <row r="1359" spans="2:12" ht="12.75" customHeight="1" x14ac:dyDescent="0.25">
      <c r="B1359" s="138">
        <v>3</v>
      </c>
      <c r="D1359" s="1" t="s">
        <v>3924</v>
      </c>
      <c r="E1359" s="1" t="s">
        <v>3427</v>
      </c>
      <c r="F1359" s="145" t="s">
        <v>663</v>
      </c>
      <c r="H1359" s="138">
        <v>5</v>
      </c>
      <c r="I1359" s="1" t="s">
        <v>1387</v>
      </c>
      <c r="J1359" s="1" t="s">
        <v>1584</v>
      </c>
      <c r="K1359" s="148" t="s">
        <v>708</v>
      </c>
      <c r="L1359" s="144">
        <v>82</v>
      </c>
    </row>
    <row r="1360" spans="2:12" ht="12.75" customHeight="1" x14ac:dyDescent="0.25">
      <c r="B1360" s="138">
        <v>4</v>
      </c>
      <c r="D1360" s="1" t="s">
        <v>1500</v>
      </c>
      <c r="E1360" s="1" t="s">
        <v>728</v>
      </c>
      <c r="F1360" s="147" t="s">
        <v>4585</v>
      </c>
      <c r="H1360" s="138">
        <v>6</v>
      </c>
      <c r="I1360" s="1" t="s">
        <v>3895</v>
      </c>
      <c r="J1360" s="1" t="s">
        <v>2231</v>
      </c>
      <c r="K1360" s="148" t="s">
        <v>4426</v>
      </c>
      <c r="L1360" s="144">
        <v>25</v>
      </c>
    </row>
    <row r="1361" spans="2:12" ht="12.75" customHeight="1" x14ac:dyDescent="0.25">
      <c r="B1361" s="138">
        <v>5</v>
      </c>
      <c r="D1361" s="1" t="s">
        <v>3546</v>
      </c>
      <c r="E1361" s="1" t="s">
        <v>3547</v>
      </c>
      <c r="F1361" s="145" t="s">
        <v>4603</v>
      </c>
      <c r="H1361" s="138">
        <v>7</v>
      </c>
      <c r="I1361" s="1" t="s">
        <v>1188</v>
      </c>
      <c r="J1361" s="1" t="s">
        <v>1189</v>
      </c>
      <c r="K1361" s="148" t="s">
        <v>1363</v>
      </c>
      <c r="L1361" s="144">
        <v>99</v>
      </c>
    </row>
    <row r="1362" spans="2:12" ht="12.75" customHeight="1" x14ac:dyDescent="0.25">
      <c r="B1362" s="138">
        <v>6</v>
      </c>
      <c r="D1362" s="1" t="s">
        <v>2217</v>
      </c>
      <c r="E1362" s="1" t="s">
        <v>3550</v>
      </c>
      <c r="F1362" s="141" t="s">
        <v>4505</v>
      </c>
      <c r="H1362" s="138">
        <v>8</v>
      </c>
      <c r="I1362" s="1" t="s">
        <v>1112</v>
      </c>
      <c r="J1362" s="1" t="s">
        <v>1239</v>
      </c>
      <c r="K1362" s="148" t="s">
        <v>3008</v>
      </c>
      <c r="L1362" s="144">
        <v>99</v>
      </c>
    </row>
    <row r="1363" spans="2:12" ht="12.75" customHeight="1" x14ac:dyDescent="0.25">
      <c r="B1363" s="138">
        <v>7</v>
      </c>
      <c r="D1363" s="1" t="s">
        <v>1195</v>
      </c>
      <c r="E1363" s="1" t="s">
        <v>4749</v>
      </c>
      <c r="F1363" s="145" t="s">
        <v>4750</v>
      </c>
      <c r="H1363" s="138">
        <v>9</v>
      </c>
      <c r="I1363" s="1" t="s">
        <v>3425</v>
      </c>
      <c r="J1363" s="1" t="s">
        <v>3405</v>
      </c>
      <c r="K1363" s="148" t="s">
        <v>3731</v>
      </c>
      <c r="L1363" s="144">
        <v>23</v>
      </c>
    </row>
    <row r="1364" spans="2:12" ht="12.75" customHeight="1" x14ac:dyDescent="0.25">
      <c r="B1364" s="138">
        <v>8</v>
      </c>
      <c r="D1364" s="1" t="s">
        <v>3548</v>
      </c>
      <c r="E1364" s="1" t="s">
        <v>3549</v>
      </c>
      <c r="F1364" s="145"/>
      <c r="H1364" s="138">
        <v>10</v>
      </c>
      <c r="I1364" s="1" t="s">
        <v>1270</v>
      </c>
      <c r="J1364" s="1" t="s">
        <v>2908</v>
      </c>
      <c r="K1364" s="148" t="s">
        <v>3009</v>
      </c>
      <c r="L1364" s="144">
        <v>89</v>
      </c>
    </row>
    <row r="1365" spans="2:12" ht="12.75" customHeight="1" thickBot="1" x14ac:dyDescent="0.35">
      <c r="B1365" s="138"/>
      <c r="C1365" s="157"/>
      <c r="F1365" s="150"/>
      <c r="H1365" s="138"/>
      <c r="L1365" s="144"/>
    </row>
    <row r="1366" spans="2:12" ht="12.75" customHeight="1" thickBot="1" x14ac:dyDescent="0.35">
      <c r="B1366" s="138"/>
      <c r="C1366" s="172" t="s">
        <v>1661</v>
      </c>
      <c r="D1366" s="173"/>
      <c r="F1366" s="141" t="s">
        <v>2069</v>
      </c>
      <c r="H1366" s="138"/>
      <c r="I1366" s="139" t="s">
        <v>1661</v>
      </c>
      <c r="L1366" s="144">
        <f>L$4</f>
        <v>25</v>
      </c>
    </row>
    <row r="1367" spans="2:12" ht="12.75" customHeight="1" x14ac:dyDescent="0.3">
      <c r="B1367" s="138"/>
      <c r="C1367" s="4" t="s">
        <v>1046</v>
      </c>
      <c r="D1367" s="3" t="s">
        <v>1404</v>
      </c>
      <c r="E1367" s="3" t="s">
        <v>843</v>
      </c>
      <c r="F1367" s="174" t="s">
        <v>872</v>
      </c>
      <c r="H1367" s="138">
        <v>1</v>
      </c>
      <c r="I1367" s="1" t="s">
        <v>1404</v>
      </c>
      <c r="J1367" s="1" t="s">
        <v>1405</v>
      </c>
      <c r="K1367" s="148" t="s">
        <v>223</v>
      </c>
      <c r="L1367" s="144">
        <v>87</v>
      </c>
    </row>
    <row r="1368" spans="2:12" ht="13.5" customHeight="1" x14ac:dyDescent="0.25">
      <c r="B1368" s="138"/>
      <c r="F1368" s="141"/>
      <c r="H1368" s="138">
        <v>2</v>
      </c>
      <c r="I1368" s="1" t="s">
        <v>1188</v>
      </c>
      <c r="J1368" s="1" t="s">
        <v>1189</v>
      </c>
      <c r="K1368" s="148" t="s">
        <v>224</v>
      </c>
      <c r="L1368" s="144">
        <v>99</v>
      </c>
    </row>
    <row r="1369" spans="2:12" ht="13.5" customHeight="1" x14ac:dyDescent="0.25">
      <c r="B1369" s="138">
        <v>1</v>
      </c>
      <c r="D1369" s="1" t="s">
        <v>3171</v>
      </c>
      <c r="E1369" s="1" t="s">
        <v>3427</v>
      </c>
      <c r="F1369" s="145" t="s">
        <v>4604</v>
      </c>
      <c r="H1369" s="138">
        <v>3</v>
      </c>
      <c r="I1369" s="1" t="s">
        <v>1590</v>
      </c>
      <c r="J1369" s="1" t="s">
        <v>1221</v>
      </c>
      <c r="K1369" s="148" t="s">
        <v>225</v>
      </c>
      <c r="L1369" s="144">
        <v>88</v>
      </c>
    </row>
    <row r="1370" spans="2:12" ht="13.5" customHeight="1" x14ac:dyDescent="0.25">
      <c r="B1370" s="138">
        <v>2</v>
      </c>
      <c r="D1370" s="1" t="s">
        <v>2217</v>
      </c>
      <c r="E1370" s="1" t="s">
        <v>3550</v>
      </c>
      <c r="F1370" s="145" t="s">
        <v>4605</v>
      </c>
      <c r="H1370" s="138">
        <v>4</v>
      </c>
      <c r="I1370" s="1" t="s">
        <v>1112</v>
      </c>
      <c r="J1370" s="1" t="s">
        <v>1239</v>
      </c>
      <c r="K1370" s="148" t="s">
        <v>226</v>
      </c>
      <c r="L1370" s="144">
        <v>99</v>
      </c>
    </row>
    <row r="1371" spans="2:12" ht="13.5" customHeight="1" x14ac:dyDescent="0.25">
      <c r="B1371" s="138">
        <v>3</v>
      </c>
      <c r="D1371" s="1" t="s">
        <v>3895</v>
      </c>
      <c r="E1371" s="1" t="s">
        <v>2231</v>
      </c>
      <c r="F1371" s="145"/>
      <c r="H1371" s="138">
        <v>5</v>
      </c>
      <c r="I1371" s="1" t="s">
        <v>1387</v>
      </c>
      <c r="J1371" s="1" t="s">
        <v>1584</v>
      </c>
      <c r="K1371" s="148" t="s">
        <v>1367</v>
      </c>
      <c r="L1371" s="144">
        <v>82</v>
      </c>
    </row>
    <row r="1372" spans="2:12" ht="13.5" customHeight="1" x14ac:dyDescent="0.25">
      <c r="B1372" s="138">
        <v>4</v>
      </c>
      <c r="D1372" s="1" t="s">
        <v>3546</v>
      </c>
      <c r="E1372" s="1" t="s">
        <v>3547</v>
      </c>
      <c r="F1372" s="145"/>
      <c r="H1372" s="138">
        <v>6</v>
      </c>
      <c r="I1372" s="1" t="s">
        <v>1330</v>
      </c>
      <c r="J1372" s="1" t="s">
        <v>1587</v>
      </c>
      <c r="K1372" s="148" t="s">
        <v>227</v>
      </c>
      <c r="L1372" s="144">
        <v>85</v>
      </c>
    </row>
    <row r="1373" spans="2:12" ht="13.5" customHeight="1" x14ac:dyDescent="0.25">
      <c r="B1373" s="138">
        <v>5</v>
      </c>
      <c r="D1373" s="1" t="s">
        <v>3678</v>
      </c>
      <c r="E1373" s="1" t="s">
        <v>3679</v>
      </c>
      <c r="F1373" s="145"/>
      <c r="H1373" s="138">
        <v>7</v>
      </c>
      <c r="I1373" s="1" t="s">
        <v>1414</v>
      </c>
      <c r="J1373" s="1" t="s">
        <v>1415</v>
      </c>
      <c r="K1373" s="148" t="s">
        <v>770</v>
      </c>
      <c r="L1373" s="144">
        <v>4</v>
      </c>
    </row>
    <row r="1374" spans="2:12" ht="13.5" customHeight="1" x14ac:dyDescent="0.25">
      <c r="B1374" s="138">
        <v>6</v>
      </c>
      <c r="D1374" s="1" t="s">
        <v>3548</v>
      </c>
      <c r="E1374" s="1" t="s">
        <v>3549</v>
      </c>
      <c r="F1374" s="145"/>
      <c r="H1374" s="138">
        <v>8</v>
      </c>
      <c r="I1374" s="1" t="s">
        <v>1500</v>
      </c>
      <c r="J1374" s="1" t="s">
        <v>716</v>
      </c>
      <c r="K1374" s="148" t="s">
        <v>1904</v>
      </c>
      <c r="L1374" s="144">
        <v>5</v>
      </c>
    </row>
    <row r="1375" spans="2:12" ht="13.5" customHeight="1" x14ac:dyDescent="0.25">
      <c r="B1375" s="138"/>
      <c r="F1375" s="145"/>
      <c r="H1375" s="138">
        <v>9</v>
      </c>
      <c r="I1375" s="1" t="s">
        <v>3425</v>
      </c>
      <c r="J1375" s="1" t="s">
        <v>3405</v>
      </c>
      <c r="K1375" s="148" t="s">
        <v>3748</v>
      </c>
      <c r="L1375" s="144">
        <v>23</v>
      </c>
    </row>
    <row r="1376" spans="2:12" ht="13.5" customHeight="1" x14ac:dyDescent="0.25">
      <c r="B1376" s="138"/>
      <c r="F1376" s="145"/>
      <c r="H1376" s="138">
        <v>10</v>
      </c>
      <c r="I1376" s="1" t="s">
        <v>3895</v>
      </c>
      <c r="J1376" s="1" t="s">
        <v>2231</v>
      </c>
      <c r="K1376" s="148" t="s">
        <v>3982</v>
      </c>
      <c r="L1376" s="144">
        <v>24</v>
      </c>
    </row>
    <row r="1377" spans="2:12" ht="12.75" customHeight="1" thickBot="1" x14ac:dyDescent="0.3">
      <c r="B1377" s="138"/>
      <c r="F1377" s="145"/>
      <c r="H1377" s="138"/>
      <c r="K1377" s="148"/>
      <c r="L1377" s="144"/>
    </row>
    <row r="1378" spans="2:12" ht="15" customHeight="1" thickBot="1" x14ac:dyDescent="0.35">
      <c r="B1378" s="138"/>
      <c r="C1378" s="322" t="s">
        <v>1502</v>
      </c>
      <c r="D1378" s="323"/>
      <c r="F1378" s="141"/>
      <c r="H1378" s="138"/>
      <c r="I1378" s="139" t="s">
        <v>1502</v>
      </c>
      <c r="J1378" s="4" t="s">
        <v>1084</v>
      </c>
      <c r="L1378" s="144">
        <f>L$4</f>
        <v>25</v>
      </c>
    </row>
    <row r="1379" spans="2:12" ht="13.5" customHeight="1" x14ac:dyDescent="0.3">
      <c r="B1379" s="138"/>
      <c r="C1379" s="3" t="s">
        <v>1046</v>
      </c>
      <c r="D1379" s="3" t="s">
        <v>953</v>
      </c>
      <c r="E1379" s="3" t="s">
        <v>942</v>
      </c>
      <c r="F1379" s="239" t="s">
        <v>1338</v>
      </c>
      <c r="H1379" s="138">
        <v>1</v>
      </c>
      <c r="I1379" s="1" t="s">
        <v>953</v>
      </c>
      <c r="J1379" s="1" t="s">
        <v>942</v>
      </c>
      <c r="K1379" s="6" t="s">
        <v>3365</v>
      </c>
      <c r="L1379" s="144">
        <v>8</v>
      </c>
    </row>
    <row r="1380" spans="2:12" ht="12.75" customHeight="1" x14ac:dyDescent="0.25">
      <c r="B1380" s="138"/>
      <c r="F1380" s="145"/>
      <c r="H1380" s="138">
        <v>2</v>
      </c>
      <c r="I1380" s="1" t="s">
        <v>3425</v>
      </c>
      <c r="J1380" s="1" t="s">
        <v>3405</v>
      </c>
      <c r="K1380" s="6" t="s">
        <v>3762</v>
      </c>
      <c r="L1380" s="144">
        <v>23</v>
      </c>
    </row>
    <row r="1381" spans="2:12" ht="12.75" customHeight="1" x14ac:dyDescent="0.25">
      <c r="B1381" s="138">
        <v>1</v>
      </c>
      <c r="F1381" s="145"/>
      <c r="H1381" s="138">
        <v>3</v>
      </c>
      <c r="I1381" s="1" t="s">
        <v>1580</v>
      </c>
      <c r="J1381" s="1" t="s">
        <v>1581</v>
      </c>
      <c r="K1381" s="148" t="s">
        <v>3366</v>
      </c>
      <c r="L1381" s="144">
        <v>3</v>
      </c>
    </row>
    <row r="1382" spans="2:12" ht="12.75" customHeight="1" x14ac:dyDescent="0.25">
      <c r="B1382" s="138"/>
      <c r="D1382" s="1" t="s">
        <v>2884</v>
      </c>
      <c r="E1382" s="1" t="s">
        <v>3558</v>
      </c>
      <c r="F1382" s="145"/>
      <c r="H1382" s="138">
        <v>4</v>
      </c>
      <c r="I1382" s="1" t="s">
        <v>1203</v>
      </c>
      <c r="J1382" s="1" t="s">
        <v>1204</v>
      </c>
      <c r="K1382" s="6" t="s">
        <v>2572</v>
      </c>
      <c r="L1382" s="144">
        <v>1</v>
      </c>
    </row>
    <row r="1383" spans="2:12" ht="12.75" customHeight="1" x14ac:dyDescent="0.25">
      <c r="B1383" s="138"/>
      <c r="F1383" s="147"/>
      <c r="H1383" s="138">
        <v>5</v>
      </c>
      <c r="I1383" s="1" t="s">
        <v>525</v>
      </c>
      <c r="J1383" s="1" t="s">
        <v>1604</v>
      </c>
      <c r="K1383" s="148" t="s">
        <v>3367</v>
      </c>
      <c r="L1383" s="144">
        <v>10</v>
      </c>
    </row>
    <row r="1384" spans="2:12" ht="12.75" customHeight="1" x14ac:dyDescent="0.25">
      <c r="B1384" s="138"/>
      <c r="F1384" s="147"/>
      <c r="H1384" s="138">
        <v>6</v>
      </c>
      <c r="I1384" s="1" t="s">
        <v>1866</v>
      </c>
      <c r="J1384" s="1" t="s">
        <v>2115</v>
      </c>
      <c r="K1384" s="6" t="s">
        <v>3368</v>
      </c>
      <c r="L1384" s="144">
        <v>19</v>
      </c>
    </row>
    <row r="1385" spans="2:12" ht="12.75" customHeight="1" x14ac:dyDescent="0.25">
      <c r="B1385" s="138"/>
      <c r="F1385" s="145"/>
      <c r="H1385" s="138">
        <v>7</v>
      </c>
      <c r="I1385" s="1" t="s">
        <v>2773</v>
      </c>
      <c r="J1385" s="1" t="s">
        <v>2774</v>
      </c>
      <c r="K1385" s="148" t="s">
        <v>3369</v>
      </c>
      <c r="L1385" s="144">
        <v>18</v>
      </c>
    </row>
    <row r="1386" spans="2:12" ht="12.75" customHeight="1" x14ac:dyDescent="0.25">
      <c r="B1386" s="138"/>
      <c r="F1386" s="145"/>
      <c r="H1386" s="138">
        <v>8</v>
      </c>
      <c r="I1386" s="1" t="s">
        <v>1112</v>
      </c>
      <c r="J1386" s="1" t="s">
        <v>1239</v>
      </c>
      <c r="K1386" s="148" t="s">
        <v>3370</v>
      </c>
      <c r="L1386" s="144">
        <v>98</v>
      </c>
    </row>
    <row r="1387" spans="2:12" ht="12.75" customHeight="1" x14ac:dyDescent="0.25">
      <c r="B1387" s="138"/>
      <c r="F1387" s="145"/>
      <c r="H1387" s="138">
        <v>9</v>
      </c>
      <c r="I1387" s="1" t="s">
        <v>1193</v>
      </c>
      <c r="J1387" s="1" t="s">
        <v>1194</v>
      </c>
      <c r="K1387" s="148" t="s">
        <v>1318</v>
      </c>
      <c r="L1387" s="144">
        <v>6</v>
      </c>
    </row>
    <row r="1388" spans="2:12" ht="12.75" customHeight="1" x14ac:dyDescent="0.25">
      <c r="B1388" s="138"/>
      <c r="F1388" s="145"/>
      <c r="H1388" s="138">
        <v>10</v>
      </c>
      <c r="I1388" s="1" t="s">
        <v>3144</v>
      </c>
      <c r="J1388" s="1" t="s">
        <v>2230</v>
      </c>
      <c r="K1388" s="6" t="s">
        <v>1945</v>
      </c>
      <c r="L1388" s="144">
        <v>19</v>
      </c>
    </row>
    <row r="1389" spans="2:12" ht="12.75" customHeight="1" thickBot="1" x14ac:dyDescent="0.3">
      <c r="B1389" s="138"/>
      <c r="F1389" s="145"/>
      <c r="H1389" s="138"/>
      <c r="K1389" s="6"/>
      <c r="L1389" s="144"/>
    </row>
    <row r="1390" spans="2:12" ht="15" customHeight="1" thickBot="1" x14ac:dyDescent="0.35">
      <c r="B1390" s="138"/>
      <c r="C1390" s="172" t="s">
        <v>1672</v>
      </c>
      <c r="D1390" s="173"/>
      <c r="F1390" s="145" t="s">
        <v>2068</v>
      </c>
      <c r="H1390" s="138"/>
      <c r="I1390" s="139" t="s">
        <v>1672</v>
      </c>
      <c r="K1390" s="148"/>
      <c r="L1390" s="144">
        <f>L$4</f>
        <v>25</v>
      </c>
    </row>
    <row r="1391" spans="2:12" ht="13.5" customHeight="1" x14ac:dyDescent="0.3">
      <c r="B1391" s="138"/>
      <c r="C1391" s="4" t="s">
        <v>1046</v>
      </c>
      <c r="D1391" s="3" t="s">
        <v>2575</v>
      </c>
      <c r="E1391" s="3" t="s">
        <v>2576</v>
      </c>
      <c r="F1391" s="240" t="s">
        <v>2577</v>
      </c>
      <c r="H1391" s="138">
        <v>1</v>
      </c>
      <c r="I1391" s="1" t="s">
        <v>2575</v>
      </c>
      <c r="J1391" s="1" t="s">
        <v>2576</v>
      </c>
      <c r="K1391" s="148" t="s">
        <v>2741</v>
      </c>
      <c r="L1391" s="144">
        <v>16</v>
      </c>
    </row>
    <row r="1392" spans="2:12" ht="12.75" customHeight="1" x14ac:dyDescent="0.25">
      <c r="B1392" s="138"/>
      <c r="F1392" s="145"/>
      <c r="H1392" s="138">
        <v>2</v>
      </c>
      <c r="I1392" s="5" t="s">
        <v>1404</v>
      </c>
      <c r="J1392" s="5" t="s">
        <v>1405</v>
      </c>
      <c r="K1392" s="194" t="s">
        <v>1783</v>
      </c>
      <c r="L1392" s="144">
        <v>87</v>
      </c>
    </row>
    <row r="1393" spans="2:12" ht="12.75" customHeight="1" x14ac:dyDescent="0.25">
      <c r="B1393" s="138">
        <v>1</v>
      </c>
      <c r="D1393" s="1" t="s">
        <v>1500</v>
      </c>
      <c r="E1393" s="1" t="s">
        <v>728</v>
      </c>
      <c r="F1393" s="145" t="s">
        <v>4427</v>
      </c>
      <c r="H1393" s="138">
        <v>3</v>
      </c>
      <c r="I1393" s="1" t="s">
        <v>1330</v>
      </c>
      <c r="J1393" s="1" t="s">
        <v>1587</v>
      </c>
      <c r="K1393" s="148" t="s">
        <v>1784</v>
      </c>
      <c r="L1393" s="144">
        <v>85</v>
      </c>
    </row>
    <row r="1394" spans="2:12" ht="12.75" customHeight="1" x14ac:dyDescent="0.25">
      <c r="B1394" s="138">
        <v>2</v>
      </c>
      <c r="D1394" s="1" t="s">
        <v>3593</v>
      </c>
      <c r="E1394" s="1" t="s">
        <v>2381</v>
      </c>
      <c r="F1394" s="147"/>
      <c r="H1394" s="138">
        <v>4</v>
      </c>
      <c r="I1394" s="1" t="s">
        <v>953</v>
      </c>
      <c r="J1394" s="1" t="s">
        <v>942</v>
      </c>
      <c r="K1394" s="146" t="s">
        <v>356</v>
      </c>
      <c r="L1394" s="144">
        <v>8</v>
      </c>
    </row>
    <row r="1395" spans="2:12" ht="12.75" customHeight="1" x14ac:dyDescent="0.25">
      <c r="B1395" s="138">
        <v>3</v>
      </c>
      <c r="D1395" s="1" t="s">
        <v>3678</v>
      </c>
      <c r="E1395" s="1" t="s">
        <v>3679</v>
      </c>
      <c r="F1395" s="145"/>
      <c r="H1395" s="138">
        <v>5</v>
      </c>
      <c r="I1395" s="1" t="s">
        <v>3425</v>
      </c>
      <c r="J1395" s="1" t="s">
        <v>3405</v>
      </c>
      <c r="K1395" s="148" t="s">
        <v>3734</v>
      </c>
      <c r="L1395" s="144">
        <v>23</v>
      </c>
    </row>
    <row r="1396" spans="2:12" ht="12.75" customHeight="1" x14ac:dyDescent="0.25">
      <c r="B1396" s="138"/>
      <c r="F1396" s="145"/>
      <c r="H1396" s="138">
        <v>6</v>
      </c>
      <c r="I1396" s="1" t="s">
        <v>2509</v>
      </c>
      <c r="J1396" s="1" t="s">
        <v>2389</v>
      </c>
      <c r="K1396" s="148" t="s">
        <v>3149</v>
      </c>
      <c r="L1396" s="144">
        <v>18</v>
      </c>
    </row>
    <row r="1397" spans="2:12" ht="15" customHeight="1" x14ac:dyDescent="0.25">
      <c r="B1397" s="138"/>
      <c r="F1397" s="180"/>
      <c r="H1397" s="138">
        <v>7</v>
      </c>
      <c r="I1397" s="1" t="s">
        <v>2050</v>
      </c>
      <c r="J1397" s="1" t="s">
        <v>2051</v>
      </c>
      <c r="K1397" s="148" t="s">
        <v>2574</v>
      </c>
      <c r="L1397" s="144">
        <v>14</v>
      </c>
    </row>
    <row r="1398" spans="2:12" ht="13.5" customHeight="1" x14ac:dyDescent="0.25">
      <c r="B1398" s="138"/>
      <c r="F1398" s="147"/>
      <c r="H1398" s="138">
        <v>8</v>
      </c>
      <c r="I1398" s="1" t="s">
        <v>2773</v>
      </c>
      <c r="J1398" s="1" t="s">
        <v>2774</v>
      </c>
      <c r="K1398" s="148" t="s">
        <v>3148</v>
      </c>
      <c r="L1398" s="144">
        <v>19</v>
      </c>
    </row>
    <row r="1399" spans="2:12" ht="12.75" customHeight="1" x14ac:dyDescent="0.25">
      <c r="B1399" s="138"/>
      <c r="F1399" s="147"/>
      <c r="H1399" s="138">
        <v>9</v>
      </c>
      <c r="I1399" s="1" t="s">
        <v>1577</v>
      </c>
      <c r="J1399" s="1" t="s">
        <v>1578</v>
      </c>
      <c r="K1399" s="148" t="s">
        <v>357</v>
      </c>
      <c r="L1399" s="144">
        <v>99</v>
      </c>
    </row>
    <row r="1400" spans="2:12" ht="12.75" customHeight="1" x14ac:dyDescent="0.25">
      <c r="B1400" s="138"/>
      <c r="F1400" s="145"/>
      <c r="H1400" s="138">
        <v>10</v>
      </c>
      <c r="I1400" s="1" t="s">
        <v>1188</v>
      </c>
      <c r="J1400" s="1" t="s">
        <v>1189</v>
      </c>
      <c r="K1400" s="148" t="s">
        <v>358</v>
      </c>
      <c r="L1400" s="144">
        <v>99</v>
      </c>
    </row>
    <row r="1401" spans="2:12" ht="12.75" customHeight="1" thickBot="1" x14ac:dyDescent="0.3">
      <c r="B1401" s="156"/>
      <c r="C1401" s="157"/>
      <c r="D1401" s="157"/>
      <c r="E1401" s="157"/>
      <c r="F1401" s="158"/>
      <c r="H1401" s="156"/>
      <c r="I1401" s="157"/>
      <c r="J1401" s="157"/>
      <c r="K1401" s="157"/>
      <c r="L1401" s="178"/>
    </row>
    <row r="1402" spans="2:12" ht="21" customHeight="1" x14ac:dyDescent="0.35">
      <c r="F1402" s="160" t="s">
        <v>1780</v>
      </c>
      <c r="G1402" s="160"/>
      <c r="H1402" s="160"/>
      <c r="I1402" s="160"/>
      <c r="L1402" s="7"/>
    </row>
    <row r="1403" spans="2:12" ht="12.75" customHeight="1" thickBot="1" x14ac:dyDescent="0.3">
      <c r="L1403" s="7"/>
    </row>
    <row r="1404" spans="2:12" ht="16.5" customHeight="1" thickBot="1" x14ac:dyDescent="0.35">
      <c r="B1404" s="157"/>
      <c r="C1404" s="157"/>
      <c r="D1404" s="132">
        <f>D6</f>
        <v>2025</v>
      </c>
      <c r="E1404" s="133"/>
      <c r="F1404" s="157"/>
      <c r="H1404" s="157"/>
      <c r="I1404" s="132" t="s">
        <v>1269</v>
      </c>
      <c r="J1404" s="133"/>
      <c r="K1404" s="157"/>
      <c r="L1404" s="198"/>
    </row>
    <row r="1405" spans="2:12" ht="12.75" customHeight="1" thickBot="1" x14ac:dyDescent="0.3">
      <c r="B1405" s="138"/>
      <c r="F1405" s="145"/>
      <c r="H1405" s="138"/>
      <c r="K1405" s="148"/>
      <c r="L1405" s="144"/>
    </row>
    <row r="1406" spans="2:12" ht="15" customHeight="1" thickBot="1" x14ac:dyDescent="0.35">
      <c r="B1406" s="138"/>
      <c r="C1406" s="172" t="s">
        <v>1676</v>
      </c>
      <c r="D1406" s="173"/>
      <c r="F1406" s="141" t="s">
        <v>2070</v>
      </c>
      <c r="H1406" s="138"/>
      <c r="I1406" s="139" t="s">
        <v>1676</v>
      </c>
      <c r="L1406" s="144">
        <f>L$4</f>
        <v>25</v>
      </c>
    </row>
    <row r="1407" spans="2:12" ht="12.75" customHeight="1" x14ac:dyDescent="0.3">
      <c r="B1407" s="138"/>
      <c r="C1407" s="4" t="s">
        <v>1046</v>
      </c>
      <c r="D1407" s="3" t="s">
        <v>2575</v>
      </c>
      <c r="E1407" s="3" t="s">
        <v>2576</v>
      </c>
      <c r="F1407" s="150" t="s">
        <v>2581</v>
      </c>
      <c r="H1407" s="138">
        <v>1</v>
      </c>
      <c r="I1407" s="1" t="s">
        <v>2575</v>
      </c>
      <c r="J1407" s="1" t="s">
        <v>2576</v>
      </c>
      <c r="K1407" s="1" t="s">
        <v>2742</v>
      </c>
      <c r="L1407" s="144">
        <v>16</v>
      </c>
    </row>
    <row r="1408" spans="2:12" ht="12.75" customHeight="1" x14ac:dyDescent="0.25">
      <c r="B1408" s="138"/>
      <c r="F1408" s="141"/>
      <c r="H1408" s="138">
        <v>2</v>
      </c>
      <c r="I1408" s="1" t="s">
        <v>1467</v>
      </c>
      <c r="J1408" s="1" t="s">
        <v>1229</v>
      </c>
      <c r="K1408" s="1" t="s">
        <v>3616</v>
      </c>
      <c r="L1408" s="144">
        <v>22</v>
      </c>
    </row>
    <row r="1409" spans="2:12" ht="13.5" customHeight="1" x14ac:dyDescent="0.25">
      <c r="B1409" s="138">
        <v>1</v>
      </c>
      <c r="D1409" s="1" t="s">
        <v>3540</v>
      </c>
      <c r="E1409" s="1" t="s">
        <v>1939</v>
      </c>
      <c r="F1409" s="141" t="s">
        <v>4768</v>
      </c>
      <c r="H1409" s="138">
        <v>3</v>
      </c>
      <c r="I1409" s="1" t="s">
        <v>1682</v>
      </c>
      <c r="J1409" s="1" t="s">
        <v>1222</v>
      </c>
      <c r="K1409" s="1" t="s">
        <v>1785</v>
      </c>
      <c r="L1409" s="144">
        <v>89</v>
      </c>
    </row>
    <row r="1410" spans="2:12" ht="13.5" customHeight="1" x14ac:dyDescent="0.25">
      <c r="B1410" s="138">
        <v>2</v>
      </c>
      <c r="D1410" s="1" t="s">
        <v>1500</v>
      </c>
      <c r="E1410" s="1" t="s">
        <v>728</v>
      </c>
      <c r="F1410" s="141" t="s">
        <v>4748</v>
      </c>
      <c r="H1410" s="138">
        <v>4</v>
      </c>
      <c r="I1410" s="1" t="s">
        <v>2050</v>
      </c>
      <c r="J1410" s="1" t="s">
        <v>2051</v>
      </c>
      <c r="K1410" s="1" t="s">
        <v>2318</v>
      </c>
      <c r="L1410" s="144">
        <v>14</v>
      </c>
    </row>
    <row r="1411" spans="2:12" ht="12.75" customHeight="1" x14ac:dyDescent="0.25">
      <c r="B1411" s="138">
        <v>3</v>
      </c>
      <c r="D1411" s="1" t="s">
        <v>3171</v>
      </c>
      <c r="E1411" s="1" t="s">
        <v>3427</v>
      </c>
      <c r="F1411" s="141" t="s">
        <v>4667</v>
      </c>
      <c r="H1411" s="138">
        <v>5</v>
      </c>
      <c r="I1411" s="1" t="s">
        <v>2298</v>
      </c>
      <c r="J1411" s="1" t="s">
        <v>2299</v>
      </c>
      <c r="K1411" s="1" t="s">
        <v>3320</v>
      </c>
      <c r="L1411" s="144">
        <v>20</v>
      </c>
    </row>
    <row r="1412" spans="2:12" ht="12.75" customHeight="1" x14ac:dyDescent="0.25">
      <c r="B1412" s="138">
        <v>4</v>
      </c>
      <c r="D1412" s="1" t="s">
        <v>2217</v>
      </c>
      <c r="E1412" s="1" t="s">
        <v>3550</v>
      </c>
      <c r="F1412" s="141" t="s">
        <v>4668</v>
      </c>
      <c r="H1412" s="138">
        <v>6</v>
      </c>
      <c r="I1412" s="1" t="s">
        <v>2773</v>
      </c>
      <c r="J1412" s="1" t="s">
        <v>575</v>
      </c>
      <c r="K1412" s="1" t="s">
        <v>3441</v>
      </c>
      <c r="L1412" s="144">
        <v>21</v>
      </c>
    </row>
    <row r="1413" spans="2:12" ht="12.75" customHeight="1" x14ac:dyDescent="0.25">
      <c r="B1413" s="138"/>
      <c r="F1413" s="241"/>
      <c r="H1413" s="138">
        <v>7</v>
      </c>
      <c r="I1413" s="1" t="s">
        <v>1423</v>
      </c>
      <c r="J1413" s="1" t="s">
        <v>1595</v>
      </c>
      <c r="K1413" s="1" t="s">
        <v>777</v>
      </c>
      <c r="L1413" s="144">
        <v>3</v>
      </c>
    </row>
    <row r="1414" spans="2:12" ht="15" customHeight="1" x14ac:dyDescent="0.25">
      <c r="B1414" s="138"/>
      <c r="F1414" s="141"/>
      <c r="H1414" s="138">
        <v>8</v>
      </c>
      <c r="I1414" s="1" t="s">
        <v>1203</v>
      </c>
      <c r="J1414" s="1" t="s">
        <v>1222</v>
      </c>
      <c r="K1414" s="1" t="s">
        <v>1770</v>
      </c>
      <c r="L1414" s="144">
        <v>5</v>
      </c>
    </row>
    <row r="1415" spans="2:12" ht="13.5" customHeight="1" x14ac:dyDescent="0.25">
      <c r="B1415" s="138"/>
      <c r="F1415" s="141"/>
      <c r="H1415" s="138">
        <v>9</v>
      </c>
      <c r="I1415" s="1" t="s">
        <v>1150</v>
      </c>
      <c r="J1415" s="1" t="s">
        <v>2278</v>
      </c>
      <c r="K1415" s="1" t="s">
        <v>2355</v>
      </c>
      <c r="L1415" s="144">
        <v>14</v>
      </c>
    </row>
    <row r="1416" spans="2:12" ht="12.75" customHeight="1" x14ac:dyDescent="0.25">
      <c r="B1416" s="138"/>
      <c r="F1416" s="141"/>
      <c r="H1416" s="138">
        <v>10</v>
      </c>
      <c r="I1416" s="1" t="s">
        <v>2772</v>
      </c>
      <c r="J1416" s="1" t="s">
        <v>1229</v>
      </c>
      <c r="K1416" s="1" t="s">
        <v>3334</v>
      </c>
      <c r="L1416" s="144">
        <v>20</v>
      </c>
    </row>
    <row r="1417" spans="2:12" ht="12.75" customHeight="1" thickBot="1" x14ac:dyDescent="0.3">
      <c r="B1417" s="138"/>
      <c r="F1417" s="141"/>
      <c r="H1417" s="138"/>
      <c r="L1417" s="144"/>
    </row>
    <row r="1418" spans="2:12" ht="15" customHeight="1" thickBot="1" x14ac:dyDescent="0.35">
      <c r="B1418" s="138"/>
      <c r="C1418" s="172" t="s">
        <v>1211</v>
      </c>
      <c r="D1418" s="173"/>
      <c r="F1418" s="150"/>
      <c r="H1418" s="138"/>
      <c r="I1418" s="139" t="s">
        <v>1211</v>
      </c>
      <c r="L1418" s="144">
        <f>L$4</f>
        <v>25</v>
      </c>
    </row>
    <row r="1419" spans="2:12" ht="12.75" customHeight="1" x14ac:dyDescent="0.3">
      <c r="B1419" s="138"/>
      <c r="C1419" s="4" t="s">
        <v>1046</v>
      </c>
      <c r="D1419" s="3" t="s">
        <v>2575</v>
      </c>
      <c r="E1419" s="3" t="s">
        <v>2576</v>
      </c>
      <c r="F1419" s="150" t="s">
        <v>2580</v>
      </c>
      <c r="H1419" s="138">
        <v>1</v>
      </c>
      <c r="I1419" s="1" t="s">
        <v>2575</v>
      </c>
      <c r="J1419" s="1" t="s">
        <v>2576</v>
      </c>
      <c r="K1419" s="1" t="s">
        <v>2743</v>
      </c>
      <c r="L1419" s="144">
        <v>16</v>
      </c>
    </row>
    <row r="1420" spans="2:12" ht="13.5" customHeight="1" x14ac:dyDescent="0.25">
      <c r="B1420" s="138"/>
      <c r="F1420" s="141"/>
      <c r="H1420" s="138">
        <v>2</v>
      </c>
      <c r="I1420" s="1" t="s">
        <v>1682</v>
      </c>
      <c r="J1420" s="1" t="s">
        <v>1222</v>
      </c>
      <c r="K1420" s="1" t="s">
        <v>1801</v>
      </c>
      <c r="L1420" s="144">
        <v>89</v>
      </c>
    </row>
    <row r="1421" spans="2:12" ht="12" customHeight="1" x14ac:dyDescent="0.25">
      <c r="B1421" s="138">
        <v>1</v>
      </c>
      <c r="D1421" s="1" t="s">
        <v>3540</v>
      </c>
      <c r="E1421" s="1" t="s">
        <v>1939</v>
      </c>
      <c r="F1421" s="141" t="s">
        <v>4642</v>
      </c>
      <c r="H1421" s="138">
        <v>3</v>
      </c>
      <c r="I1421" s="1" t="s">
        <v>1423</v>
      </c>
      <c r="J1421" s="1" t="s">
        <v>1595</v>
      </c>
      <c r="K1421" s="1" t="s">
        <v>894</v>
      </c>
      <c r="L1421" s="144">
        <v>3</v>
      </c>
    </row>
    <row r="1422" spans="2:12" ht="12" customHeight="1" x14ac:dyDescent="0.25">
      <c r="B1422" s="138">
        <v>2</v>
      </c>
      <c r="D1422" s="1" t="s">
        <v>4643</v>
      </c>
      <c r="E1422" s="1" t="s">
        <v>4192</v>
      </c>
      <c r="F1422" s="141" t="s">
        <v>4644</v>
      </c>
      <c r="H1422" s="138">
        <v>4</v>
      </c>
      <c r="I1422" s="1" t="s">
        <v>2773</v>
      </c>
      <c r="J1422" s="1" t="s">
        <v>575</v>
      </c>
      <c r="K1422" s="1" t="s">
        <v>3430</v>
      </c>
      <c r="L1422" s="144">
        <v>84</v>
      </c>
    </row>
    <row r="1423" spans="2:12" ht="12.75" customHeight="1" x14ac:dyDescent="0.25">
      <c r="B1423" s="138"/>
      <c r="F1423" s="141"/>
      <c r="H1423" s="138">
        <v>5</v>
      </c>
      <c r="I1423" s="1" t="s">
        <v>2312</v>
      </c>
      <c r="J1423" s="1" t="s">
        <v>1432</v>
      </c>
      <c r="K1423" s="1" t="s">
        <v>2552</v>
      </c>
      <c r="L1423" s="144">
        <v>16</v>
      </c>
    </row>
    <row r="1424" spans="2:12" ht="13.5" customHeight="1" x14ac:dyDescent="0.25">
      <c r="B1424" s="138"/>
      <c r="F1424" s="141"/>
      <c r="H1424" s="138">
        <v>6</v>
      </c>
      <c r="I1424" s="1" t="s">
        <v>1150</v>
      </c>
      <c r="J1424" s="1" t="s">
        <v>2278</v>
      </c>
      <c r="K1424" s="200" t="s">
        <v>2340</v>
      </c>
      <c r="L1424" s="144">
        <v>14</v>
      </c>
    </row>
    <row r="1425" spans="2:256" ht="12" customHeight="1" x14ac:dyDescent="0.25">
      <c r="B1425" s="138"/>
      <c r="F1425" s="141"/>
      <c r="H1425" s="138">
        <v>7</v>
      </c>
      <c r="I1425" s="1" t="s">
        <v>1802</v>
      </c>
      <c r="J1425" s="1" t="s">
        <v>1803</v>
      </c>
      <c r="K1425" s="1" t="s">
        <v>1804</v>
      </c>
      <c r="L1425" s="144">
        <v>88</v>
      </c>
    </row>
    <row r="1426" spans="2:256" ht="12.75" customHeight="1" x14ac:dyDescent="0.25">
      <c r="B1426" s="138"/>
      <c r="F1426" s="141"/>
      <c r="H1426" s="138">
        <v>8</v>
      </c>
      <c r="I1426" s="1" t="s">
        <v>1786</v>
      </c>
      <c r="J1426" s="1" t="s">
        <v>1405</v>
      </c>
      <c r="K1426" s="1" t="s">
        <v>3957</v>
      </c>
      <c r="L1426" s="1">
        <v>90</v>
      </c>
    </row>
    <row r="1427" spans="2:256" ht="12.75" customHeight="1" x14ac:dyDescent="0.25">
      <c r="B1427" s="138"/>
      <c r="F1427" s="141"/>
      <c r="H1427" s="138">
        <v>9</v>
      </c>
      <c r="I1427" s="1" t="s">
        <v>3579</v>
      </c>
      <c r="J1427" s="1" t="s">
        <v>1411</v>
      </c>
      <c r="K1427" s="1" t="s">
        <v>3956</v>
      </c>
      <c r="L1427" s="144">
        <v>24</v>
      </c>
    </row>
    <row r="1428" spans="2:256" ht="12.75" customHeight="1" x14ac:dyDescent="0.25">
      <c r="B1428" s="138"/>
      <c r="F1428" s="141"/>
      <c r="H1428" s="138">
        <v>10</v>
      </c>
      <c r="I1428" s="1" t="s">
        <v>1467</v>
      </c>
      <c r="J1428" s="1" t="s">
        <v>574</v>
      </c>
      <c r="K1428" s="1" t="s">
        <v>2155</v>
      </c>
      <c r="L1428" s="144">
        <v>12</v>
      </c>
    </row>
    <row r="1429" spans="2:256" ht="12.75" customHeight="1" thickBot="1" x14ac:dyDescent="0.35">
      <c r="B1429" s="138"/>
      <c r="C1429" s="157"/>
      <c r="F1429" s="150"/>
      <c r="H1429" s="138"/>
      <c r="L1429" s="144"/>
    </row>
    <row r="1430" spans="2:256" ht="15" customHeight="1" thickBot="1" x14ac:dyDescent="0.35">
      <c r="B1430" s="138"/>
      <c r="C1430" s="172" t="s">
        <v>1688</v>
      </c>
      <c r="D1430" s="173"/>
      <c r="F1430" s="141" t="s">
        <v>2071</v>
      </c>
      <c r="H1430" s="138"/>
      <c r="I1430" s="139" t="s">
        <v>1688</v>
      </c>
      <c r="L1430" s="144">
        <f>L$4</f>
        <v>25</v>
      </c>
    </row>
    <row r="1431" spans="2:256" ht="13.5" customHeight="1" x14ac:dyDescent="0.3">
      <c r="B1431" s="138"/>
      <c r="C1431" s="4" t="s">
        <v>1046</v>
      </c>
      <c r="D1431" s="3" t="s">
        <v>2575</v>
      </c>
      <c r="E1431" s="3" t="s">
        <v>2576</v>
      </c>
      <c r="F1431" s="150" t="s">
        <v>2579</v>
      </c>
      <c r="H1431" s="138">
        <v>1</v>
      </c>
      <c r="I1431" s="1" t="s">
        <v>2575</v>
      </c>
      <c r="J1431" s="1" t="s">
        <v>2576</v>
      </c>
      <c r="K1431" s="1" t="s">
        <v>2744</v>
      </c>
      <c r="L1431" s="144">
        <v>16</v>
      </c>
    </row>
    <row r="1432" spans="2:256" ht="12.75" customHeight="1" x14ac:dyDescent="0.25">
      <c r="B1432" s="138"/>
      <c r="F1432" s="141"/>
      <c r="H1432" s="138">
        <v>2</v>
      </c>
      <c r="I1432" s="1" t="s">
        <v>1467</v>
      </c>
      <c r="J1432" s="1" t="s">
        <v>1229</v>
      </c>
      <c r="K1432" s="1" t="s">
        <v>3621</v>
      </c>
      <c r="L1432" s="144">
        <v>22</v>
      </c>
      <c r="P1432" s="1"/>
      <c r="Q1432" s="1"/>
      <c r="R1432" s="1"/>
      <c r="S1432" s="1"/>
      <c r="T1432" s="1"/>
      <c r="V1432" s="7"/>
      <c r="W1432" s="1"/>
      <c r="X1432" s="1"/>
      <c r="Y1432" s="1"/>
      <c r="Z1432" s="1"/>
      <c r="AA1432" s="1"/>
      <c r="AB1432" s="1"/>
      <c r="AC1432" s="1"/>
      <c r="AD1432" s="1"/>
      <c r="AE1432" s="1"/>
      <c r="AF1432" s="1"/>
      <c r="AG1432" s="7"/>
      <c r="AH1432" s="1"/>
      <c r="AI1432" s="1"/>
      <c r="AJ1432" s="1"/>
      <c r="AK1432" s="1"/>
      <c r="AL1432" s="1"/>
      <c r="AM1432" s="1"/>
      <c r="AN1432" s="1"/>
      <c r="AO1432" s="1"/>
      <c r="AP1432" s="1"/>
      <c r="AQ1432" s="1"/>
      <c r="AR1432" s="7"/>
      <c r="AS1432" s="1"/>
      <c r="AT1432" s="1"/>
      <c r="AU1432" s="1"/>
      <c r="AV1432" s="1"/>
      <c r="AW1432" s="1"/>
      <c r="AX1432" s="1"/>
      <c r="AY1432" s="1"/>
      <c r="AZ1432" s="1"/>
      <c r="BA1432" s="1"/>
      <c r="BB1432" s="1"/>
      <c r="BC1432" s="7"/>
      <c r="BD1432" s="1"/>
      <c r="BE1432" s="1"/>
      <c r="BF1432" s="1"/>
      <c r="BG1432" s="1"/>
      <c r="BH1432" s="1"/>
      <c r="BI1432" s="1"/>
      <c r="BJ1432" s="1"/>
      <c r="BK1432" s="1"/>
      <c r="BL1432" s="1"/>
      <c r="BM1432" s="1"/>
      <c r="BN1432" s="7"/>
      <c r="BO1432" s="1"/>
      <c r="BP1432" s="1"/>
      <c r="BQ1432" s="1"/>
      <c r="BR1432" s="1"/>
      <c r="BS1432" s="1"/>
      <c r="BT1432" s="1"/>
      <c r="BU1432" s="1"/>
      <c r="BV1432" s="1"/>
      <c r="BW1432" s="1"/>
      <c r="BX1432" s="1"/>
      <c r="BY1432" s="7"/>
      <c r="BZ1432" s="1"/>
      <c r="CA1432" s="1"/>
      <c r="CB1432" s="1"/>
      <c r="CC1432" s="1"/>
      <c r="CD1432" s="1"/>
      <c r="CE1432" s="1"/>
      <c r="CF1432" s="1"/>
      <c r="CG1432" s="1"/>
      <c r="CH1432" s="1"/>
      <c r="CI1432" s="1"/>
      <c r="CJ1432" s="7"/>
      <c r="CK1432" s="1"/>
      <c r="CL1432" s="1"/>
      <c r="CM1432" s="1"/>
      <c r="CN1432" s="1"/>
      <c r="CO1432" s="1"/>
      <c r="CP1432" s="1"/>
      <c r="CQ1432" s="1"/>
      <c r="CR1432" s="1"/>
      <c r="CS1432" s="1"/>
      <c r="CT1432" s="1"/>
      <c r="CU1432" s="7"/>
      <c r="CV1432" s="1"/>
      <c r="CW1432" s="1"/>
      <c r="CX1432" s="1"/>
      <c r="CY1432" s="1"/>
      <c r="CZ1432" s="1"/>
      <c r="DA1432" s="1"/>
      <c r="DB1432" s="1"/>
      <c r="DC1432" s="1"/>
      <c r="DD1432" s="1"/>
      <c r="DE1432" s="1"/>
      <c r="DF1432" s="7"/>
      <c r="DG1432" s="1"/>
      <c r="DH1432" s="1"/>
      <c r="DI1432" s="1"/>
      <c r="DJ1432" s="1"/>
      <c r="DK1432" s="1"/>
      <c r="DL1432" s="1"/>
      <c r="DM1432" s="1"/>
      <c r="DN1432" s="1"/>
      <c r="DO1432" s="1"/>
      <c r="DP1432" s="1"/>
      <c r="DQ1432" s="7"/>
      <c r="DR1432" s="1"/>
      <c r="DS1432" s="1"/>
      <c r="DT1432" s="1"/>
      <c r="DU1432" s="1"/>
      <c r="DV1432" s="1"/>
      <c r="DW1432" s="1"/>
      <c r="DX1432" s="1"/>
      <c r="DY1432" s="1"/>
      <c r="DZ1432" s="1"/>
      <c r="EA1432" s="1"/>
      <c r="EB1432" s="7"/>
      <c r="EC1432" s="1"/>
      <c r="ED1432" s="1"/>
      <c r="EE1432" s="1"/>
      <c r="EF1432" s="1"/>
      <c r="EG1432" s="1"/>
      <c r="EH1432" s="1"/>
      <c r="EI1432" s="1"/>
      <c r="EJ1432" s="1"/>
      <c r="EK1432" s="1"/>
      <c r="EL1432" s="1"/>
      <c r="EM1432" s="7"/>
      <c r="EN1432" s="1"/>
      <c r="EO1432" s="1"/>
      <c r="EP1432" s="1"/>
      <c r="EQ1432" s="1"/>
      <c r="ER1432" s="1"/>
      <c r="ES1432" s="1"/>
      <c r="ET1432" s="1"/>
      <c r="EU1432" s="1"/>
      <c r="EV1432" s="1"/>
      <c r="EW1432" s="1"/>
      <c r="EX1432" s="7"/>
      <c r="EY1432" s="1"/>
      <c r="EZ1432" s="1"/>
      <c r="FA1432" s="1"/>
      <c r="FB1432" s="1"/>
      <c r="FC1432" s="1"/>
      <c r="FD1432" s="1"/>
      <c r="FE1432" s="1"/>
      <c r="FF1432" s="1"/>
      <c r="FG1432" s="1"/>
      <c r="FH1432" s="1"/>
      <c r="FI1432" s="7"/>
      <c r="FJ1432" s="1"/>
      <c r="FK1432" s="1"/>
      <c r="FL1432" s="1"/>
      <c r="FM1432" s="1"/>
      <c r="FN1432" s="1"/>
      <c r="FO1432" s="1"/>
      <c r="FP1432" s="1"/>
      <c r="FQ1432" s="1"/>
      <c r="FR1432" s="1"/>
      <c r="FS1432" s="1"/>
      <c r="FT1432" s="7"/>
      <c r="FU1432" s="1"/>
      <c r="FV1432" s="1"/>
      <c r="FW1432" s="1"/>
      <c r="FX1432" s="1"/>
      <c r="FY1432" s="1"/>
      <c r="FZ1432" s="1"/>
      <c r="GA1432" s="1"/>
      <c r="GB1432" s="1"/>
      <c r="GC1432" s="1"/>
      <c r="GD1432" s="1"/>
      <c r="GE1432" s="7"/>
      <c r="GF1432" s="1"/>
      <c r="GG1432" s="1"/>
      <c r="GH1432" s="1"/>
      <c r="GI1432" s="1"/>
      <c r="GJ1432" s="1"/>
      <c r="GK1432" s="1"/>
      <c r="GL1432" s="1"/>
      <c r="GM1432" s="1"/>
      <c r="GN1432" s="1"/>
      <c r="GO1432" s="1"/>
      <c r="GP1432" s="7"/>
      <c r="GQ1432" s="1"/>
      <c r="GR1432" s="1"/>
      <c r="GS1432" s="1"/>
      <c r="GT1432" s="1"/>
      <c r="GU1432" s="1"/>
      <c r="GV1432" s="1"/>
      <c r="GW1432" s="1"/>
      <c r="GX1432" s="1"/>
      <c r="GY1432" s="1"/>
      <c r="GZ1432" s="1"/>
      <c r="HA1432" s="7"/>
      <c r="HB1432" s="1"/>
      <c r="HC1432" s="1"/>
      <c r="HD1432" s="1"/>
      <c r="HE1432" s="1"/>
      <c r="HF1432" s="1"/>
      <c r="HG1432" s="1"/>
      <c r="HH1432" s="1"/>
      <c r="HI1432" s="1"/>
      <c r="HJ1432" s="1"/>
      <c r="HK1432" s="1"/>
      <c r="HL1432" s="7"/>
      <c r="HM1432" s="1"/>
      <c r="HN1432" s="1"/>
      <c r="HO1432" s="1"/>
      <c r="HP1432" s="1"/>
      <c r="HQ1432" s="1"/>
      <c r="HR1432" s="1"/>
      <c r="HS1432" s="1"/>
      <c r="HT1432" s="1"/>
      <c r="HU1432" s="1"/>
      <c r="HV1432" s="1"/>
      <c r="HW1432" s="7"/>
      <c r="HX1432" s="1"/>
      <c r="HY1432" s="1"/>
      <c r="HZ1432" s="1"/>
      <c r="IA1432" s="1"/>
      <c r="IB1432" s="1"/>
      <c r="IC1432" s="1"/>
      <c r="ID1432" s="1"/>
      <c r="IE1432" s="1"/>
      <c r="IF1432" s="1"/>
      <c r="IG1432" s="1"/>
      <c r="IH1432" s="7"/>
      <c r="II1432" s="1"/>
      <c r="IJ1432" s="1"/>
      <c r="IK1432" s="1"/>
      <c r="IL1432" s="1"/>
      <c r="IM1432" s="1"/>
      <c r="IN1432" s="1"/>
      <c r="IO1432" s="1"/>
      <c r="IP1432" s="1"/>
      <c r="IQ1432" s="1"/>
      <c r="IR1432" s="1"/>
      <c r="IS1432" s="7"/>
      <c r="IT1432" s="1"/>
      <c r="IU1432" s="1"/>
      <c r="IV1432" s="1"/>
    </row>
    <row r="1433" spans="2:256" ht="12.75" customHeight="1" x14ac:dyDescent="0.25">
      <c r="B1433" s="138">
        <v>1</v>
      </c>
      <c r="D1433" s="1" t="s">
        <v>4643</v>
      </c>
      <c r="E1433" s="1" t="s">
        <v>4192</v>
      </c>
      <c r="F1433" s="141" t="s">
        <v>4769</v>
      </c>
      <c r="H1433" s="138">
        <v>3</v>
      </c>
      <c r="I1433" s="1" t="s">
        <v>1682</v>
      </c>
      <c r="J1433" s="1" t="s">
        <v>1222</v>
      </c>
      <c r="K1433" s="1" t="s">
        <v>1805</v>
      </c>
      <c r="L1433" s="144">
        <v>89</v>
      </c>
    </row>
    <row r="1434" spans="2:256" ht="12.75" customHeight="1" x14ac:dyDescent="0.25">
      <c r="B1434" s="138">
        <v>2</v>
      </c>
      <c r="F1434" s="141"/>
      <c r="H1434" s="138">
        <v>4</v>
      </c>
      <c r="I1434" s="1" t="s">
        <v>1423</v>
      </c>
      <c r="J1434" s="1" t="s">
        <v>1595</v>
      </c>
      <c r="K1434" s="1" t="s">
        <v>960</v>
      </c>
      <c r="L1434" s="144">
        <v>3</v>
      </c>
    </row>
    <row r="1435" spans="2:256" ht="12.75" customHeight="1" x14ac:dyDescent="0.25">
      <c r="B1435" s="138">
        <v>3</v>
      </c>
      <c r="F1435" s="141"/>
      <c r="H1435" s="138">
        <v>5</v>
      </c>
      <c r="I1435" s="1" t="s">
        <v>2050</v>
      </c>
      <c r="J1435" s="1" t="s">
        <v>2051</v>
      </c>
      <c r="K1435" s="1" t="s">
        <v>2328</v>
      </c>
      <c r="L1435" s="144">
        <v>14</v>
      </c>
    </row>
    <row r="1436" spans="2:256" ht="12.75" customHeight="1" x14ac:dyDescent="0.25">
      <c r="B1436" s="138">
        <v>4</v>
      </c>
      <c r="F1436" s="141"/>
      <c r="H1436" s="138">
        <v>6</v>
      </c>
      <c r="I1436" s="1" t="s">
        <v>3335</v>
      </c>
      <c r="J1436" s="1" t="s">
        <v>575</v>
      </c>
      <c r="K1436" s="1" t="s">
        <v>3424</v>
      </c>
      <c r="L1436" s="144">
        <v>21</v>
      </c>
    </row>
    <row r="1437" spans="2:256" ht="12.75" customHeight="1" x14ac:dyDescent="0.25">
      <c r="B1437" s="138"/>
      <c r="F1437" s="141"/>
      <c r="H1437" s="138">
        <v>7</v>
      </c>
      <c r="I1437" s="1" t="s">
        <v>2312</v>
      </c>
      <c r="J1437" s="1" t="s">
        <v>1432</v>
      </c>
      <c r="K1437" s="200" t="s">
        <v>2531</v>
      </c>
      <c r="L1437" s="144">
        <v>16</v>
      </c>
      <c r="U1437" s="1"/>
    </row>
    <row r="1438" spans="2:256" ht="12.75" customHeight="1" x14ac:dyDescent="0.25">
      <c r="B1438" s="138"/>
      <c r="F1438" s="141"/>
      <c r="H1438" s="138">
        <v>8</v>
      </c>
      <c r="I1438" s="1" t="s">
        <v>1203</v>
      </c>
      <c r="J1438" s="1" t="s">
        <v>1222</v>
      </c>
      <c r="K1438" s="1" t="s">
        <v>566</v>
      </c>
      <c r="L1438" s="144">
        <v>5</v>
      </c>
    </row>
    <row r="1439" spans="2:256" ht="12.75" customHeight="1" x14ac:dyDescent="0.25">
      <c r="B1439" s="138"/>
      <c r="F1439" s="141"/>
      <c r="H1439" s="138">
        <v>9</v>
      </c>
      <c r="I1439" s="1" t="s">
        <v>1150</v>
      </c>
      <c r="J1439" s="1" t="s">
        <v>2278</v>
      </c>
      <c r="K1439" s="1" t="s">
        <v>2317</v>
      </c>
      <c r="L1439" s="144">
        <v>14</v>
      </c>
    </row>
    <row r="1440" spans="2:256" ht="12.75" customHeight="1" x14ac:dyDescent="0.25">
      <c r="B1440" s="138"/>
      <c r="F1440" s="141"/>
      <c r="H1440" s="138">
        <v>10</v>
      </c>
      <c r="I1440" s="1" t="s">
        <v>2298</v>
      </c>
      <c r="J1440" s="1" t="s">
        <v>2299</v>
      </c>
      <c r="K1440" s="1" t="s">
        <v>3336</v>
      </c>
      <c r="L1440" s="144">
        <v>20</v>
      </c>
    </row>
    <row r="1441" spans="2:12" ht="12.75" customHeight="1" thickBot="1" x14ac:dyDescent="0.3">
      <c r="B1441" s="138"/>
      <c r="F1441" s="141"/>
      <c r="H1441" s="138"/>
      <c r="L1441" s="144"/>
    </row>
    <row r="1442" spans="2:12" ht="15" customHeight="1" thickBot="1" x14ac:dyDescent="0.35">
      <c r="B1442" s="138"/>
      <c r="C1442" s="172" t="s">
        <v>1871</v>
      </c>
      <c r="D1442" s="173"/>
      <c r="F1442" s="141"/>
      <c r="H1442" s="138"/>
      <c r="I1442" s="139" t="s">
        <v>1871</v>
      </c>
      <c r="L1442" s="144">
        <f>L$4</f>
        <v>25</v>
      </c>
    </row>
    <row r="1443" spans="2:12" ht="13.5" customHeight="1" x14ac:dyDescent="0.3">
      <c r="B1443" s="138"/>
      <c r="C1443" s="4" t="s">
        <v>1046</v>
      </c>
      <c r="D1443" s="3" t="s">
        <v>1467</v>
      </c>
      <c r="E1443" s="3" t="s">
        <v>574</v>
      </c>
      <c r="F1443" s="150" t="s">
        <v>2161</v>
      </c>
      <c r="H1443" s="138">
        <v>1</v>
      </c>
      <c r="I1443" s="1" t="s">
        <v>1467</v>
      </c>
      <c r="J1443" s="1" t="s">
        <v>574</v>
      </c>
      <c r="K1443" s="1" t="s">
        <v>2162</v>
      </c>
      <c r="L1443" s="144">
        <v>12</v>
      </c>
    </row>
    <row r="1444" spans="2:12" ht="12.75" customHeight="1" x14ac:dyDescent="0.3">
      <c r="B1444" s="138"/>
      <c r="C1444" s="4"/>
      <c r="D1444" s="3"/>
      <c r="E1444" s="3"/>
      <c r="F1444" s="150"/>
      <c r="H1444" s="138">
        <v>2</v>
      </c>
      <c r="I1444" s="1" t="s">
        <v>1150</v>
      </c>
      <c r="J1444" s="1" t="s">
        <v>2278</v>
      </c>
      <c r="K1444" s="1" t="s">
        <v>2441</v>
      </c>
      <c r="L1444" s="144">
        <v>15</v>
      </c>
    </row>
    <row r="1445" spans="2:12" ht="12.75" customHeight="1" x14ac:dyDescent="0.25">
      <c r="B1445" s="138"/>
      <c r="C1445" s="4"/>
      <c r="F1445" s="141"/>
      <c r="H1445" s="138">
        <v>3</v>
      </c>
      <c r="I1445" s="1" t="s">
        <v>2312</v>
      </c>
      <c r="J1445" s="1" t="s">
        <v>1432</v>
      </c>
      <c r="K1445" s="200" t="s">
        <v>2442</v>
      </c>
      <c r="L1445" s="144">
        <v>15</v>
      </c>
    </row>
    <row r="1446" spans="2:12" ht="12.75" customHeight="1" thickBot="1" x14ac:dyDescent="0.3">
      <c r="B1446" s="138"/>
      <c r="C1446" s="4"/>
      <c r="F1446" s="141"/>
      <c r="H1446" s="138"/>
      <c r="K1446" s="200"/>
      <c r="L1446" s="144"/>
    </row>
    <row r="1447" spans="2:12" ht="15" customHeight="1" thickBot="1" x14ac:dyDescent="0.35">
      <c r="B1447" s="138"/>
      <c r="C1447" s="172" t="s">
        <v>1882</v>
      </c>
      <c r="D1447" s="173"/>
      <c r="F1447" s="141"/>
      <c r="H1447" s="138"/>
      <c r="I1447" s="139" t="s">
        <v>1882</v>
      </c>
      <c r="L1447" s="144">
        <f>L$4</f>
        <v>25</v>
      </c>
    </row>
    <row r="1448" spans="2:12" ht="12.75" customHeight="1" x14ac:dyDescent="0.3">
      <c r="B1448" s="138"/>
      <c r="C1448" s="4" t="s">
        <v>1046</v>
      </c>
      <c r="D1448" s="3" t="s">
        <v>2575</v>
      </c>
      <c r="E1448" s="3" t="s">
        <v>2576</v>
      </c>
      <c r="F1448" s="150" t="s">
        <v>2578</v>
      </c>
      <c r="H1448" s="138">
        <v>1</v>
      </c>
      <c r="I1448" s="1" t="s">
        <v>2575</v>
      </c>
      <c r="J1448" s="1" t="s">
        <v>2576</v>
      </c>
      <c r="K1448" s="1" t="s">
        <v>2805</v>
      </c>
      <c r="L1448" s="144">
        <v>16</v>
      </c>
    </row>
    <row r="1449" spans="2:12" ht="12.75" customHeight="1" x14ac:dyDescent="0.3">
      <c r="B1449" s="138"/>
      <c r="C1449" s="4"/>
      <c r="D1449" s="3"/>
      <c r="E1449" s="3"/>
      <c r="F1449" s="150"/>
      <c r="H1449" s="138">
        <v>2</v>
      </c>
      <c r="I1449" s="1" t="s">
        <v>2312</v>
      </c>
      <c r="J1449" s="1" t="s">
        <v>1432</v>
      </c>
      <c r="K1449" s="1" t="s">
        <v>2806</v>
      </c>
      <c r="L1449" s="144">
        <v>16</v>
      </c>
    </row>
    <row r="1450" spans="2:12" ht="12.75" customHeight="1" x14ac:dyDescent="0.25">
      <c r="B1450" s="138"/>
      <c r="C1450" s="4"/>
      <c r="F1450" s="141"/>
      <c r="H1450" s="138">
        <v>3</v>
      </c>
      <c r="I1450" s="1" t="s">
        <v>1467</v>
      </c>
      <c r="J1450" s="1" t="s">
        <v>574</v>
      </c>
      <c r="K1450" s="1" t="s">
        <v>2807</v>
      </c>
      <c r="L1450" s="144">
        <v>12</v>
      </c>
    </row>
    <row r="1451" spans="2:12" ht="12.75" customHeight="1" x14ac:dyDescent="0.25">
      <c r="B1451" s="138"/>
      <c r="C1451" s="4"/>
      <c r="F1451" s="141"/>
      <c r="H1451" s="138">
        <v>4</v>
      </c>
      <c r="I1451" s="1" t="s">
        <v>2312</v>
      </c>
      <c r="J1451" s="1" t="s">
        <v>2308</v>
      </c>
      <c r="K1451" s="1" t="s">
        <v>2808</v>
      </c>
      <c r="L1451" s="144">
        <v>17</v>
      </c>
    </row>
    <row r="1452" spans="2:12" ht="12.75" customHeight="1" x14ac:dyDescent="0.25">
      <c r="B1452" s="138"/>
      <c r="C1452" s="4"/>
      <c r="F1452" s="141"/>
      <c r="H1452" s="138">
        <v>5</v>
      </c>
      <c r="I1452" s="1" t="s">
        <v>2386</v>
      </c>
      <c r="J1452" s="1" t="s">
        <v>1202</v>
      </c>
      <c r="K1452" s="1" t="s">
        <v>2809</v>
      </c>
      <c r="L1452" s="144">
        <v>17</v>
      </c>
    </row>
    <row r="1453" spans="2:12" ht="12.75" customHeight="1" thickBot="1" x14ac:dyDescent="0.3">
      <c r="B1453" s="156"/>
      <c r="C1453" s="157"/>
      <c r="D1453" s="157"/>
      <c r="E1453" s="157"/>
      <c r="F1453" s="158"/>
      <c r="H1453" s="156"/>
      <c r="I1453" s="157"/>
      <c r="J1453" s="157"/>
      <c r="K1453" s="157"/>
      <c r="L1453" s="178"/>
    </row>
    <row r="1454" spans="2:12" ht="20.25" customHeight="1" x14ac:dyDescent="0.35">
      <c r="F1454" s="160" t="s">
        <v>1780</v>
      </c>
      <c r="G1454" s="160"/>
      <c r="H1454" s="160"/>
      <c r="I1454" s="160"/>
      <c r="L1454" s="7"/>
    </row>
    <row r="1455" spans="2:12" ht="13.5" customHeight="1" thickBot="1" x14ac:dyDescent="0.3">
      <c r="L1455" s="7"/>
    </row>
    <row r="1456" spans="2:12" ht="15.75" customHeight="1" thickBot="1" x14ac:dyDescent="0.35">
      <c r="B1456" s="157"/>
      <c r="C1456" s="157"/>
      <c r="D1456" s="132">
        <f>D$6</f>
        <v>2025</v>
      </c>
      <c r="E1456" s="133"/>
      <c r="F1456" s="157"/>
      <c r="H1456" s="157"/>
      <c r="I1456" s="132" t="s">
        <v>1269</v>
      </c>
      <c r="J1456" s="133"/>
      <c r="K1456" s="157"/>
      <c r="L1456" s="198"/>
    </row>
    <row r="1457" spans="2:12" ht="13.5" customHeight="1" thickBot="1" x14ac:dyDescent="0.3">
      <c r="B1457" s="138"/>
      <c r="F1457" s="141"/>
      <c r="H1457" s="138"/>
      <c r="L1457" s="144"/>
    </row>
    <row r="1458" spans="2:12" ht="15" customHeight="1" thickBot="1" x14ac:dyDescent="0.35">
      <c r="B1458" s="138"/>
      <c r="C1458" s="172" t="s">
        <v>1507</v>
      </c>
      <c r="D1458" s="173"/>
      <c r="F1458" s="141" t="s">
        <v>2072</v>
      </c>
      <c r="H1458" s="138"/>
      <c r="I1458" s="139" t="s">
        <v>1507</v>
      </c>
      <c r="L1458" s="144">
        <f>L$4</f>
        <v>25</v>
      </c>
    </row>
    <row r="1459" spans="2:12" ht="12.75" customHeight="1" x14ac:dyDescent="0.3">
      <c r="B1459" s="138"/>
      <c r="C1459" s="4" t="s">
        <v>1046</v>
      </c>
      <c r="D1459" s="3" t="s">
        <v>2041</v>
      </c>
      <c r="E1459" s="3" t="s">
        <v>3024</v>
      </c>
      <c r="F1459" s="174" t="s">
        <v>3021</v>
      </c>
      <c r="H1459" s="138">
        <v>1</v>
      </c>
      <c r="I1459" s="1" t="s">
        <v>2041</v>
      </c>
      <c r="J1459" s="1" t="s">
        <v>1451</v>
      </c>
      <c r="K1459" s="148" t="s">
        <v>3022</v>
      </c>
      <c r="L1459" s="144">
        <v>18</v>
      </c>
    </row>
    <row r="1460" spans="2:12" ht="12.75" customHeight="1" x14ac:dyDescent="0.25">
      <c r="B1460" s="138"/>
      <c r="F1460" s="147"/>
      <c r="H1460" s="138">
        <v>2</v>
      </c>
      <c r="I1460" s="1" t="s">
        <v>1331</v>
      </c>
      <c r="J1460" s="1" t="s">
        <v>1413</v>
      </c>
      <c r="K1460" s="148" t="s">
        <v>1660</v>
      </c>
      <c r="L1460" s="144">
        <v>88</v>
      </c>
    </row>
    <row r="1461" spans="2:12" ht="15" customHeight="1" x14ac:dyDescent="0.25">
      <c r="B1461" s="138">
        <v>1</v>
      </c>
      <c r="D1461" s="1" t="s">
        <v>3546</v>
      </c>
      <c r="E1461" s="1" t="s">
        <v>3547</v>
      </c>
      <c r="F1461" s="145" t="s">
        <v>4428</v>
      </c>
      <c r="H1461" s="138">
        <v>3</v>
      </c>
      <c r="I1461" s="1" t="s">
        <v>1982</v>
      </c>
      <c r="J1461" s="1" t="s">
        <v>1983</v>
      </c>
      <c r="K1461" s="148" t="s">
        <v>3023</v>
      </c>
      <c r="L1461" s="144">
        <v>13</v>
      </c>
    </row>
    <row r="1462" spans="2:12" ht="13.5" customHeight="1" x14ac:dyDescent="0.25">
      <c r="B1462" s="138">
        <v>2</v>
      </c>
      <c r="D1462" s="1" t="s">
        <v>3540</v>
      </c>
      <c r="E1462" s="1" t="s">
        <v>1939</v>
      </c>
      <c r="F1462" s="145" t="s">
        <v>4232</v>
      </c>
      <c r="H1462" s="138">
        <v>4</v>
      </c>
      <c r="I1462" s="1" t="s">
        <v>1188</v>
      </c>
      <c r="J1462" s="1" t="s">
        <v>1781</v>
      </c>
      <c r="K1462" s="148" t="s">
        <v>1434</v>
      </c>
      <c r="L1462" s="144">
        <v>97</v>
      </c>
    </row>
    <row r="1463" spans="2:12" ht="12.75" customHeight="1" x14ac:dyDescent="0.25">
      <c r="B1463" s="138">
        <v>3</v>
      </c>
      <c r="D1463" s="1" t="s">
        <v>3895</v>
      </c>
      <c r="E1463" s="1" t="s">
        <v>2231</v>
      </c>
      <c r="F1463" s="145" t="s">
        <v>4234</v>
      </c>
      <c r="H1463" s="138">
        <v>5</v>
      </c>
      <c r="I1463" s="1" t="s">
        <v>1412</v>
      </c>
      <c r="J1463" s="1" t="s">
        <v>1413</v>
      </c>
      <c r="K1463" s="148" t="s">
        <v>3266</v>
      </c>
      <c r="L1463" s="144">
        <v>91</v>
      </c>
    </row>
    <row r="1464" spans="2:12" ht="12.75" customHeight="1" x14ac:dyDescent="0.25">
      <c r="B1464" s="138">
        <v>4</v>
      </c>
      <c r="D1464" s="1" t="s">
        <v>4233</v>
      </c>
      <c r="E1464" s="1" t="s">
        <v>3550</v>
      </c>
      <c r="F1464" s="145" t="s">
        <v>4234</v>
      </c>
      <c r="H1464" s="138">
        <v>5</v>
      </c>
      <c r="I1464" s="1" t="s">
        <v>1197</v>
      </c>
      <c r="J1464" s="1" t="s">
        <v>1189</v>
      </c>
      <c r="K1464" s="6" t="s">
        <v>3267</v>
      </c>
      <c r="L1464" s="144">
        <v>99</v>
      </c>
    </row>
    <row r="1465" spans="2:12" ht="12.75" customHeight="1" x14ac:dyDescent="0.25">
      <c r="B1465" s="138">
        <v>5</v>
      </c>
      <c r="C1465" s="1" t="s">
        <v>2391</v>
      </c>
      <c r="D1465" s="1" t="s">
        <v>3171</v>
      </c>
      <c r="E1465" s="1" t="s">
        <v>3427</v>
      </c>
      <c r="F1465" s="145" t="s">
        <v>4666</v>
      </c>
      <c r="H1465" s="138">
        <v>5</v>
      </c>
      <c r="I1465" s="1" t="s">
        <v>1188</v>
      </c>
      <c r="J1465" s="1" t="s">
        <v>1189</v>
      </c>
      <c r="K1465" s="148" t="s">
        <v>3267</v>
      </c>
      <c r="L1465" s="144">
        <v>98</v>
      </c>
    </row>
    <row r="1466" spans="2:12" ht="12.75" customHeight="1" x14ac:dyDescent="0.25">
      <c r="B1466" s="138">
        <v>6</v>
      </c>
      <c r="D1466" s="1" t="s">
        <v>3548</v>
      </c>
      <c r="E1466" s="1" t="s">
        <v>4145</v>
      </c>
      <c r="F1466" s="145" t="s">
        <v>4146</v>
      </c>
      <c r="H1466" s="138">
        <v>8</v>
      </c>
      <c r="I1466" s="1" t="s">
        <v>1590</v>
      </c>
      <c r="J1466" s="1" t="s">
        <v>1221</v>
      </c>
      <c r="K1466" s="148" t="s">
        <v>3267</v>
      </c>
      <c r="L1466" s="144">
        <v>88</v>
      </c>
    </row>
    <row r="1467" spans="2:12" ht="12.75" customHeight="1" x14ac:dyDescent="0.25">
      <c r="B1467" s="138">
        <v>7</v>
      </c>
      <c r="D1467" s="1" t="s">
        <v>1500</v>
      </c>
      <c r="E1467" s="1" t="s">
        <v>728</v>
      </c>
      <c r="F1467" s="145" t="s">
        <v>4235</v>
      </c>
      <c r="H1467" s="138">
        <v>9</v>
      </c>
      <c r="I1467" s="1" t="s">
        <v>1580</v>
      </c>
      <c r="J1467" s="1" t="s">
        <v>1581</v>
      </c>
      <c r="K1467" s="148" t="s">
        <v>3268</v>
      </c>
      <c r="L1467" s="144">
        <v>3</v>
      </c>
    </row>
    <row r="1468" spans="2:12" ht="12.75" customHeight="1" x14ac:dyDescent="0.25">
      <c r="B1468" s="138"/>
      <c r="F1468" s="147"/>
      <c r="H1468" s="138">
        <v>10</v>
      </c>
      <c r="I1468" s="1" t="s">
        <v>1534</v>
      </c>
      <c r="J1468" s="1" t="s">
        <v>1602</v>
      </c>
      <c r="K1468" s="148" t="s">
        <v>3269</v>
      </c>
      <c r="L1468" s="144">
        <v>90</v>
      </c>
    </row>
    <row r="1469" spans="2:12" ht="12.75" customHeight="1" thickBot="1" x14ac:dyDescent="0.3">
      <c r="B1469" s="138"/>
      <c r="F1469" s="145"/>
      <c r="H1469" s="138"/>
      <c r="K1469" s="148"/>
      <c r="L1469" s="144"/>
    </row>
    <row r="1470" spans="2:12" ht="15" customHeight="1" thickBot="1" x14ac:dyDescent="0.35">
      <c r="B1470" s="138"/>
      <c r="C1470" s="172" t="s">
        <v>1698</v>
      </c>
      <c r="D1470" s="173"/>
      <c r="F1470" s="141" t="s">
        <v>2073</v>
      </c>
      <c r="H1470" s="138"/>
      <c r="I1470" s="139" t="s">
        <v>1698</v>
      </c>
      <c r="L1470" s="144">
        <f>L$4</f>
        <v>25</v>
      </c>
    </row>
    <row r="1471" spans="2:12" ht="12.75" customHeight="1" x14ac:dyDescent="0.3">
      <c r="B1471" s="138"/>
      <c r="C1471" s="4" t="s">
        <v>1046</v>
      </c>
      <c r="D1471" s="3" t="s">
        <v>1331</v>
      </c>
      <c r="E1471" s="3" t="s">
        <v>874</v>
      </c>
      <c r="F1471" s="174" t="s">
        <v>876</v>
      </c>
      <c r="H1471" s="138">
        <v>1</v>
      </c>
      <c r="I1471" s="1" t="s">
        <v>1331</v>
      </c>
      <c r="J1471" s="1" t="s">
        <v>1413</v>
      </c>
      <c r="K1471" s="148" t="s">
        <v>216</v>
      </c>
      <c r="L1471" s="144">
        <v>88</v>
      </c>
    </row>
    <row r="1472" spans="2:12" ht="12.75" customHeight="1" x14ac:dyDescent="0.25">
      <c r="B1472" s="138"/>
      <c r="F1472" s="145"/>
      <c r="H1472" s="138">
        <v>2</v>
      </c>
      <c r="I1472" s="1" t="s">
        <v>1404</v>
      </c>
      <c r="J1472" s="1" t="s">
        <v>1405</v>
      </c>
      <c r="K1472" s="148" t="s">
        <v>217</v>
      </c>
      <c r="L1472" s="144">
        <v>87</v>
      </c>
    </row>
    <row r="1473" spans="2:12" ht="12" customHeight="1" x14ac:dyDescent="0.25">
      <c r="B1473" s="138">
        <v>1</v>
      </c>
      <c r="D1473" s="1" t="s">
        <v>3171</v>
      </c>
      <c r="E1473" s="1" t="s">
        <v>3427</v>
      </c>
      <c r="F1473" s="145" t="s">
        <v>4429</v>
      </c>
      <c r="H1473" s="138">
        <v>3</v>
      </c>
      <c r="I1473" s="1" t="s">
        <v>1089</v>
      </c>
      <c r="J1473" s="1" t="s">
        <v>1604</v>
      </c>
      <c r="K1473" s="148" t="s">
        <v>218</v>
      </c>
      <c r="L1473" s="144">
        <v>87</v>
      </c>
    </row>
    <row r="1474" spans="2:12" ht="12.75" customHeight="1" x14ac:dyDescent="0.25">
      <c r="B1474" s="138"/>
      <c r="F1474" s="145"/>
      <c r="H1474" s="138">
        <v>4</v>
      </c>
      <c r="I1474" s="1" t="s">
        <v>2312</v>
      </c>
      <c r="J1474" s="1" t="s">
        <v>2308</v>
      </c>
      <c r="K1474" s="148" t="s">
        <v>3270</v>
      </c>
      <c r="L1474" s="144">
        <v>18</v>
      </c>
    </row>
    <row r="1475" spans="2:12" ht="12.75" customHeight="1" x14ac:dyDescent="0.25">
      <c r="B1475" s="138"/>
      <c r="F1475" s="145"/>
      <c r="H1475" s="138">
        <v>5</v>
      </c>
      <c r="I1475" s="1" t="s">
        <v>1330</v>
      </c>
      <c r="J1475" s="1" t="s">
        <v>1587</v>
      </c>
      <c r="K1475" s="148" t="s">
        <v>219</v>
      </c>
      <c r="L1475" s="144">
        <v>85</v>
      </c>
    </row>
    <row r="1476" spans="2:12" ht="12.75" customHeight="1" x14ac:dyDescent="0.25">
      <c r="B1476" s="138"/>
      <c r="F1476" s="145"/>
      <c r="H1476" s="138">
        <v>6</v>
      </c>
      <c r="I1476" s="1" t="s">
        <v>1580</v>
      </c>
      <c r="J1476" s="1" t="s">
        <v>1581</v>
      </c>
      <c r="K1476" s="148" t="s">
        <v>220</v>
      </c>
      <c r="L1476" s="144">
        <v>3</v>
      </c>
    </row>
    <row r="1477" spans="2:12" ht="12.75" customHeight="1" x14ac:dyDescent="0.25">
      <c r="B1477" s="138"/>
      <c r="F1477" s="145"/>
      <c r="H1477" s="138">
        <v>7</v>
      </c>
      <c r="I1477" s="1" t="s">
        <v>1534</v>
      </c>
      <c r="J1477" s="1" t="s">
        <v>1602</v>
      </c>
      <c r="K1477" s="148" t="s">
        <v>221</v>
      </c>
      <c r="L1477" s="144">
        <v>90</v>
      </c>
    </row>
    <row r="1478" spans="2:12" ht="12.75" customHeight="1" x14ac:dyDescent="0.25">
      <c r="B1478" s="138"/>
      <c r="F1478" s="145"/>
      <c r="H1478" s="138">
        <v>8</v>
      </c>
      <c r="I1478" s="1" t="s">
        <v>1590</v>
      </c>
      <c r="J1478" s="1" t="s">
        <v>1221</v>
      </c>
      <c r="K1478" s="148" t="s">
        <v>3271</v>
      </c>
      <c r="L1478" s="144">
        <v>88</v>
      </c>
    </row>
    <row r="1479" spans="2:12" ht="12" customHeight="1" x14ac:dyDescent="0.25">
      <c r="B1479" s="138"/>
      <c r="F1479" s="145"/>
      <c r="H1479" s="138">
        <v>9</v>
      </c>
      <c r="I1479" s="1" t="s">
        <v>1331</v>
      </c>
      <c r="J1479" s="1" t="s">
        <v>1435</v>
      </c>
      <c r="K1479" s="6" t="s">
        <v>3272</v>
      </c>
      <c r="L1479" s="144">
        <v>90</v>
      </c>
    </row>
    <row r="1480" spans="2:12" ht="12" customHeight="1" x14ac:dyDescent="0.25">
      <c r="B1480" s="138"/>
      <c r="F1480" s="145"/>
      <c r="H1480" s="138">
        <v>10</v>
      </c>
      <c r="I1480" s="1" t="s">
        <v>1203</v>
      </c>
      <c r="J1480" s="1" t="s">
        <v>1204</v>
      </c>
      <c r="K1480" s="148" t="s">
        <v>222</v>
      </c>
      <c r="L1480" s="144">
        <v>0</v>
      </c>
    </row>
    <row r="1481" spans="2:12" ht="12" customHeight="1" thickBot="1" x14ac:dyDescent="0.3">
      <c r="B1481" s="138"/>
      <c r="F1481" s="145"/>
      <c r="H1481" s="138"/>
      <c r="K1481" s="6"/>
      <c r="L1481" s="144"/>
    </row>
    <row r="1482" spans="2:12" ht="16.5" customHeight="1" thickBot="1" x14ac:dyDescent="0.35">
      <c r="B1482" s="138"/>
      <c r="C1482" s="172" t="s">
        <v>2174</v>
      </c>
      <c r="D1482" s="173"/>
      <c r="F1482" s="141" t="s">
        <v>3059</v>
      </c>
      <c r="H1482" s="138"/>
      <c r="I1482" s="139" t="s">
        <v>2174</v>
      </c>
      <c r="L1482" s="144">
        <f>L$4</f>
        <v>25</v>
      </c>
    </row>
    <row r="1483" spans="2:12" ht="13.5" customHeight="1" x14ac:dyDescent="0.3">
      <c r="B1483" s="138"/>
      <c r="C1483" s="4" t="s">
        <v>1046</v>
      </c>
      <c r="D1483" s="3" t="s">
        <v>1467</v>
      </c>
      <c r="E1483" s="3" t="s">
        <v>1229</v>
      </c>
      <c r="F1483" s="174" t="s">
        <v>1005</v>
      </c>
      <c r="H1483" s="138">
        <v>1</v>
      </c>
      <c r="I1483" s="1" t="s">
        <v>1395</v>
      </c>
      <c r="J1483" s="1" t="s">
        <v>1229</v>
      </c>
      <c r="K1483" s="148" t="s">
        <v>368</v>
      </c>
      <c r="L1483" s="144">
        <v>22</v>
      </c>
    </row>
    <row r="1484" spans="2:12" ht="12.75" customHeight="1" x14ac:dyDescent="0.3">
      <c r="B1484" s="138"/>
      <c r="C1484" s="4"/>
      <c r="D1484" s="3"/>
      <c r="E1484" s="3"/>
      <c r="F1484" s="174"/>
      <c r="H1484" s="138">
        <v>2</v>
      </c>
      <c r="I1484" s="1" t="s">
        <v>1467</v>
      </c>
      <c r="J1484" s="1" t="s">
        <v>574</v>
      </c>
      <c r="K1484" s="148" t="s">
        <v>2178</v>
      </c>
      <c r="L1484" s="144">
        <v>12</v>
      </c>
    </row>
    <row r="1485" spans="2:12" ht="12.75" customHeight="1" x14ac:dyDescent="0.25">
      <c r="B1485" s="138"/>
      <c r="C1485" s="4"/>
      <c r="F1485" s="145"/>
      <c r="H1485" s="138">
        <v>3</v>
      </c>
      <c r="I1485" s="1" t="s">
        <v>2312</v>
      </c>
      <c r="J1485" s="1" t="s">
        <v>2308</v>
      </c>
      <c r="K1485" s="148" t="s">
        <v>3044</v>
      </c>
      <c r="L1485" s="144">
        <v>18</v>
      </c>
    </row>
    <row r="1486" spans="2:12" ht="12.75" customHeight="1" x14ac:dyDescent="0.25">
      <c r="B1486" s="138"/>
      <c r="C1486" s="4"/>
      <c r="F1486" s="145"/>
      <c r="H1486" s="138">
        <v>4</v>
      </c>
      <c r="I1486" s="1" t="s">
        <v>2212</v>
      </c>
      <c r="J1486" s="1" t="s">
        <v>2219</v>
      </c>
      <c r="K1486" s="148" t="s">
        <v>3250</v>
      </c>
      <c r="L1486" s="144">
        <v>19</v>
      </c>
    </row>
    <row r="1487" spans="2:12" ht="12.75" customHeight="1" x14ac:dyDescent="0.25">
      <c r="B1487" s="138"/>
      <c r="C1487" s="4"/>
      <c r="F1487" s="145"/>
      <c r="H1487" s="138">
        <v>5</v>
      </c>
      <c r="I1487" s="1" t="s">
        <v>2034</v>
      </c>
      <c r="J1487" s="1" t="s">
        <v>1198</v>
      </c>
      <c r="K1487" s="148" t="s">
        <v>2780</v>
      </c>
      <c r="L1487" s="144">
        <v>17</v>
      </c>
    </row>
    <row r="1488" spans="2:12" ht="12.75" customHeight="1" thickBot="1" x14ac:dyDescent="0.3">
      <c r="B1488" s="138"/>
      <c r="F1488" s="145"/>
      <c r="H1488" s="138"/>
      <c r="K1488" s="148"/>
      <c r="L1488" s="144"/>
    </row>
    <row r="1489" spans="2:12" ht="15" customHeight="1" thickBot="1" x14ac:dyDescent="0.35">
      <c r="B1489" s="138"/>
      <c r="C1489" s="172" t="s">
        <v>1099</v>
      </c>
      <c r="D1489" s="173"/>
      <c r="F1489" s="141" t="s">
        <v>1522</v>
      </c>
      <c r="H1489" s="138"/>
      <c r="I1489" s="139" t="s">
        <v>1099</v>
      </c>
      <c r="L1489" s="144">
        <f>L$4</f>
        <v>25</v>
      </c>
    </row>
    <row r="1490" spans="2:12" ht="12.75" customHeight="1" x14ac:dyDescent="0.3">
      <c r="B1490" s="138"/>
      <c r="C1490" s="4" t="s">
        <v>1046</v>
      </c>
      <c r="D1490" s="3" t="s">
        <v>1866</v>
      </c>
      <c r="E1490" s="3" t="s">
        <v>2115</v>
      </c>
      <c r="F1490" s="150" t="s">
        <v>2322</v>
      </c>
      <c r="H1490" s="138">
        <v>1</v>
      </c>
      <c r="I1490" s="1" t="s">
        <v>1866</v>
      </c>
      <c r="J1490" s="1" t="s">
        <v>2115</v>
      </c>
      <c r="K1490" s="1" t="s">
        <v>2322</v>
      </c>
      <c r="L1490" s="144">
        <v>19</v>
      </c>
    </row>
    <row r="1491" spans="2:12" ht="13.5" customHeight="1" x14ac:dyDescent="0.3">
      <c r="B1491" s="138"/>
      <c r="D1491" s="3"/>
      <c r="E1491" s="3"/>
      <c r="F1491" s="141"/>
      <c r="H1491" s="138">
        <v>2</v>
      </c>
      <c r="I1491" s="1" t="s">
        <v>1982</v>
      </c>
      <c r="J1491" s="1" t="s">
        <v>1983</v>
      </c>
      <c r="K1491" s="1" t="s">
        <v>879</v>
      </c>
      <c r="L1491" s="144">
        <v>13</v>
      </c>
    </row>
    <row r="1492" spans="2:12" ht="13.5" customHeight="1" x14ac:dyDescent="0.25">
      <c r="B1492" s="138">
        <v>1</v>
      </c>
      <c r="D1492" s="1" t="s">
        <v>3895</v>
      </c>
      <c r="E1492" s="1" t="s">
        <v>2231</v>
      </c>
      <c r="F1492" s="141" t="s">
        <v>1303</v>
      </c>
      <c r="H1492" s="138">
        <v>2</v>
      </c>
      <c r="I1492" s="1" t="s">
        <v>718</v>
      </c>
      <c r="J1492" s="1" t="s">
        <v>1219</v>
      </c>
      <c r="K1492" s="1" t="s">
        <v>69</v>
      </c>
      <c r="L1492" s="144">
        <v>4</v>
      </c>
    </row>
    <row r="1493" spans="2:12" ht="13.5" customHeight="1" x14ac:dyDescent="0.25">
      <c r="B1493" s="138">
        <v>2</v>
      </c>
      <c r="D1493" s="1" t="s">
        <v>3540</v>
      </c>
      <c r="E1493" s="1" t="s">
        <v>1939</v>
      </c>
      <c r="F1493" s="141" t="s">
        <v>1564</v>
      </c>
      <c r="H1493" s="138">
        <v>4</v>
      </c>
      <c r="I1493" s="1" t="s">
        <v>1414</v>
      </c>
      <c r="J1493" s="1" t="s">
        <v>1415</v>
      </c>
      <c r="K1493" s="1" t="s">
        <v>69</v>
      </c>
      <c r="L1493" s="144">
        <v>5</v>
      </c>
    </row>
    <row r="1494" spans="2:12" ht="13.5" customHeight="1" x14ac:dyDescent="0.25">
      <c r="B1494" s="138">
        <v>3</v>
      </c>
      <c r="D1494" s="1" t="s">
        <v>2217</v>
      </c>
      <c r="E1494" s="1" t="s">
        <v>3550</v>
      </c>
      <c r="F1494" s="141" t="s">
        <v>1607</v>
      </c>
      <c r="H1494" s="138">
        <v>5</v>
      </c>
      <c r="I1494" s="1" t="s">
        <v>3310</v>
      </c>
      <c r="J1494" s="1" t="s">
        <v>1411</v>
      </c>
      <c r="K1494" s="1" t="s">
        <v>70</v>
      </c>
      <c r="L1494" s="144">
        <v>22</v>
      </c>
    </row>
    <row r="1495" spans="2:12" ht="13.5" customHeight="1" x14ac:dyDescent="0.25">
      <c r="B1495" s="138">
        <v>4</v>
      </c>
      <c r="D1495" s="1" t="s">
        <v>3171</v>
      </c>
      <c r="E1495" s="1" t="s">
        <v>3427</v>
      </c>
      <c r="F1495" s="141" t="s">
        <v>1607</v>
      </c>
      <c r="H1495" s="138">
        <v>6</v>
      </c>
      <c r="I1495" s="1" t="s">
        <v>1197</v>
      </c>
      <c r="J1495" s="1" t="s">
        <v>1189</v>
      </c>
      <c r="K1495" s="1" t="s">
        <v>1806</v>
      </c>
      <c r="L1495" s="144">
        <v>99</v>
      </c>
    </row>
    <row r="1496" spans="2:12" ht="13.5" customHeight="1" x14ac:dyDescent="0.25">
      <c r="B1496" s="138">
        <v>5</v>
      </c>
      <c r="D1496" s="1" t="s">
        <v>1500</v>
      </c>
      <c r="E1496" s="1" t="s">
        <v>728</v>
      </c>
      <c r="F1496" s="141" t="s">
        <v>4236</v>
      </c>
      <c r="H1496" s="138">
        <v>6</v>
      </c>
      <c r="I1496" s="1" t="s">
        <v>1331</v>
      </c>
      <c r="J1496" s="1" t="s">
        <v>1413</v>
      </c>
      <c r="K1496" s="1" t="s">
        <v>1807</v>
      </c>
      <c r="L1496" s="144">
        <v>88</v>
      </c>
    </row>
    <row r="1497" spans="2:12" ht="13.5" customHeight="1" x14ac:dyDescent="0.25">
      <c r="B1497" s="138">
        <v>6</v>
      </c>
      <c r="D1497" s="1" t="s">
        <v>3546</v>
      </c>
      <c r="E1497" s="1" t="s">
        <v>3547</v>
      </c>
      <c r="F1497" s="141"/>
      <c r="H1497" s="138">
        <v>8</v>
      </c>
      <c r="I1497" s="1" t="s">
        <v>1866</v>
      </c>
      <c r="J1497" s="1" t="s">
        <v>2115</v>
      </c>
      <c r="K1497" s="1" t="s">
        <v>865</v>
      </c>
      <c r="L1497" s="144">
        <v>19</v>
      </c>
    </row>
    <row r="1498" spans="2:12" ht="13.5" customHeight="1" x14ac:dyDescent="0.25">
      <c r="B1498" s="138">
        <v>7</v>
      </c>
      <c r="D1498" s="1" t="s">
        <v>3548</v>
      </c>
      <c r="E1498" s="1" t="s">
        <v>3549</v>
      </c>
      <c r="F1498" s="141"/>
      <c r="H1498" s="138">
        <v>9</v>
      </c>
      <c r="I1498" s="1" t="s">
        <v>1089</v>
      </c>
      <c r="J1498" s="1" t="s">
        <v>1604</v>
      </c>
      <c r="K1498" s="1" t="s">
        <v>1521</v>
      </c>
      <c r="L1498" s="144">
        <v>87</v>
      </c>
    </row>
    <row r="1499" spans="2:12" ht="13.5" customHeight="1" x14ac:dyDescent="0.25">
      <c r="B1499" s="138"/>
      <c r="F1499" s="141"/>
      <c r="H1499" s="138">
        <v>10</v>
      </c>
      <c r="I1499" s="1" t="s">
        <v>1406</v>
      </c>
      <c r="J1499" s="1" t="s">
        <v>1407</v>
      </c>
      <c r="K1499" s="1" t="s">
        <v>1521</v>
      </c>
      <c r="L1499" s="144">
        <v>97</v>
      </c>
    </row>
    <row r="1500" spans="2:12" ht="13.5" customHeight="1" thickBot="1" x14ac:dyDescent="0.3">
      <c r="B1500" s="138"/>
      <c r="F1500" s="141"/>
      <c r="H1500" s="138"/>
      <c r="L1500" s="144"/>
    </row>
    <row r="1501" spans="2:12" ht="15" customHeight="1" thickBot="1" x14ac:dyDescent="0.35">
      <c r="B1501" s="138"/>
      <c r="C1501" s="242"/>
      <c r="D1501" s="243" t="s">
        <v>1530</v>
      </c>
      <c r="E1501" s="4"/>
      <c r="F1501" s="141" t="s">
        <v>1180</v>
      </c>
      <c r="H1501" s="138"/>
      <c r="I1501" s="139" t="s">
        <v>1530</v>
      </c>
      <c r="L1501" s="144">
        <f>L$4</f>
        <v>25</v>
      </c>
    </row>
    <row r="1502" spans="2:12" ht="13.5" customHeight="1" x14ac:dyDescent="0.3">
      <c r="B1502" s="138"/>
      <c r="C1502" s="3" t="s">
        <v>1046</v>
      </c>
      <c r="D1502" s="3" t="s">
        <v>2218</v>
      </c>
      <c r="E1502" s="3" t="s">
        <v>2824</v>
      </c>
      <c r="F1502" s="150" t="s">
        <v>1706</v>
      </c>
      <c r="H1502" s="138">
        <v>1</v>
      </c>
      <c r="I1502" s="1" t="s">
        <v>2218</v>
      </c>
      <c r="J1502" s="1" t="s">
        <v>713</v>
      </c>
      <c r="K1502" s="1" t="s">
        <v>1706</v>
      </c>
      <c r="L1502" s="144">
        <v>17</v>
      </c>
    </row>
    <row r="1503" spans="2:12" ht="12.75" customHeight="1" x14ac:dyDescent="0.25">
      <c r="B1503" s="138"/>
      <c r="F1503" s="141"/>
      <c r="H1503" s="138">
        <v>2</v>
      </c>
      <c r="I1503" s="1" t="s">
        <v>1197</v>
      </c>
      <c r="J1503" s="1" t="s">
        <v>1189</v>
      </c>
      <c r="K1503" s="1" t="s">
        <v>1707</v>
      </c>
      <c r="L1503" s="144">
        <v>99</v>
      </c>
    </row>
    <row r="1504" spans="2:12" ht="12.75" customHeight="1" x14ac:dyDescent="0.25">
      <c r="B1504" s="138">
        <v>1</v>
      </c>
      <c r="D1504" s="1" t="s">
        <v>2217</v>
      </c>
      <c r="E1504" s="1" t="s">
        <v>3550</v>
      </c>
      <c r="F1504" s="141" t="s">
        <v>1700</v>
      </c>
      <c r="H1504" s="138">
        <v>2</v>
      </c>
      <c r="I1504" s="1" t="s">
        <v>3310</v>
      </c>
      <c r="J1504" s="1" t="s">
        <v>1411</v>
      </c>
      <c r="K1504" s="1" t="s">
        <v>1707</v>
      </c>
      <c r="L1504" s="144">
        <v>22</v>
      </c>
    </row>
    <row r="1505" spans="2:12" ht="12.75" customHeight="1" x14ac:dyDescent="0.25">
      <c r="B1505" s="138"/>
      <c r="F1505" s="141"/>
      <c r="H1505" s="138">
        <v>4</v>
      </c>
      <c r="I1505" s="1" t="s">
        <v>2509</v>
      </c>
      <c r="J1505" s="1" t="s">
        <v>1209</v>
      </c>
      <c r="K1505" s="1" t="s">
        <v>1708</v>
      </c>
      <c r="L1505" s="144">
        <v>21</v>
      </c>
    </row>
    <row r="1506" spans="2:12" ht="12.75" customHeight="1" x14ac:dyDescent="0.25">
      <c r="B1506" s="138"/>
      <c r="F1506" s="141"/>
      <c r="H1506" s="138">
        <v>4</v>
      </c>
      <c r="I1506" s="1" t="s">
        <v>746</v>
      </c>
      <c r="J1506" s="1" t="s">
        <v>2513</v>
      </c>
      <c r="K1506" s="1" t="s">
        <v>3258</v>
      </c>
      <c r="L1506" s="144">
        <v>19</v>
      </c>
    </row>
    <row r="1507" spans="2:12" ht="12.75" customHeight="1" x14ac:dyDescent="0.25">
      <c r="B1507" s="138"/>
      <c r="F1507" s="141"/>
      <c r="H1507" s="138">
        <v>4</v>
      </c>
      <c r="I1507" s="1" t="s">
        <v>1298</v>
      </c>
      <c r="J1507" s="1" t="s">
        <v>1809</v>
      </c>
      <c r="K1507" s="1" t="s">
        <v>1709</v>
      </c>
      <c r="L1507" s="144">
        <v>98</v>
      </c>
    </row>
    <row r="1508" spans="2:12" ht="12.75" customHeight="1" x14ac:dyDescent="0.25">
      <c r="B1508" s="138"/>
      <c r="C1508"/>
      <c r="F1508" s="141"/>
      <c r="H1508" s="138">
        <v>4</v>
      </c>
      <c r="I1508" s="1" t="s">
        <v>1273</v>
      </c>
      <c r="J1508" s="1" t="s">
        <v>1640</v>
      </c>
      <c r="K1508" s="1" t="s">
        <v>1709</v>
      </c>
      <c r="L1508" s="144">
        <v>1</v>
      </c>
    </row>
    <row r="1509" spans="2:12" ht="12.75" customHeight="1" x14ac:dyDescent="0.25">
      <c r="B1509" s="138"/>
      <c r="F1509" s="141"/>
      <c r="H1509" s="138">
        <v>8</v>
      </c>
      <c r="I1509" s="1" t="s">
        <v>2227</v>
      </c>
      <c r="J1509" s="1" t="s">
        <v>1240</v>
      </c>
      <c r="K1509" s="1" t="s">
        <v>1709</v>
      </c>
      <c r="L1509" s="144">
        <v>14</v>
      </c>
    </row>
    <row r="1510" spans="2:12" ht="12.75" customHeight="1" x14ac:dyDescent="0.25">
      <c r="B1510" s="138"/>
      <c r="F1510" s="141"/>
      <c r="H1510" s="138">
        <v>9</v>
      </c>
      <c r="I1510" s="1" t="s">
        <v>2041</v>
      </c>
      <c r="J1510" s="1" t="s">
        <v>1202</v>
      </c>
      <c r="K1510" s="1" t="s">
        <v>1709</v>
      </c>
      <c r="L1510" s="144">
        <v>16</v>
      </c>
    </row>
    <row r="1511" spans="2:12" ht="12.75" customHeight="1" x14ac:dyDescent="0.25">
      <c r="B1511" s="138"/>
      <c r="F1511" s="141"/>
      <c r="H1511" s="138">
        <v>10</v>
      </c>
      <c r="I1511" s="1" t="s">
        <v>2289</v>
      </c>
      <c r="J1511" s="1" t="s">
        <v>2002</v>
      </c>
      <c r="K1511" s="1" t="s">
        <v>2347</v>
      </c>
      <c r="L1511" s="144">
        <v>14</v>
      </c>
    </row>
    <row r="1512" spans="2:12" ht="12.75" customHeight="1" thickBot="1" x14ac:dyDescent="0.3">
      <c r="B1512" s="156"/>
      <c r="C1512" s="157"/>
      <c r="D1512" s="157"/>
      <c r="E1512" s="244"/>
      <c r="F1512" s="158"/>
      <c r="H1512" s="156"/>
      <c r="I1512" s="157"/>
      <c r="J1512" s="157"/>
      <c r="K1512" s="157"/>
      <c r="L1512" s="178"/>
    </row>
    <row r="1513" spans="2:12" ht="21" customHeight="1" x14ac:dyDescent="0.35">
      <c r="F1513" s="160" t="s">
        <v>1780</v>
      </c>
      <c r="G1513" s="160"/>
      <c r="H1513" s="160"/>
      <c r="I1513" s="160"/>
      <c r="L1513" s="7"/>
    </row>
    <row r="1514" spans="2:12" ht="15" customHeight="1" thickBot="1" x14ac:dyDescent="0.3">
      <c r="L1514" s="7"/>
    </row>
    <row r="1515" spans="2:12" ht="16.5" customHeight="1" thickBot="1" x14ac:dyDescent="0.35">
      <c r="B1515" s="157"/>
      <c r="C1515" s="157"/>
      <c r="D1515" s="132">
        <f>D6</f>
        <v>2025</v>
      </c>
      <c r="E1515" s="133"/>
      <c r="F1515" s="157"/>
      <c r="H1515" s="157"/>
      <c r="I1515" s="132" t="s">
        <v>1269</v>
      </c>
      <c r="J1515" s="133"/>
      <c r="K1515" s="157"/>
      <c r="L1515" s="198"/>
    </row>
    <row r="1516" spans="2:12" ht="12.75" customHeight="1" thickBot="1" x14ac:dyDescent="0.3">
      <c r="B1516" s="138"/>
      <c r="F1516" s="141"/>
      <c r="H1516" s="138"/>
      <c r="L1516" s="144"/>
    </row>
    <row r="1517" spans="2:12" ht="15" customHeight="1" thickBot="1" x14ac:dyDescent="0.35">
      <c r="B1517" s="138"/>
      <c r="C1517" s="172" t="s">
        <v>1127</v>
      </c>
      <c r="D1517" s="173"/>
      <c r="F1517" s="141" t="s">
        <v>2074</v>
      </c>
      <c r="H1517" s="138"/>
      <c r="I1517" s="139" t="s">
        <v>1127</v>
      </c>
      <c r="L1517" s="144">
        <f>L$4</f>
        <v>25</v>
      </c>
    </row>
    <row r="1518" spans="2:12" ht="12.75" customHeight="1" x14ac:dyDescent="0.3">
      <c r="B1518" s="138"/>
      <c r="C1518" s="4" t="s">
        <v>1046</v>
      </c>
      <c r="D1518" s="3" t="s">
        <v>1404</v>
      </c>
      <c r="E1518" s="3" t="s">
        <v>843</v>
      </c>
      <c r="F1518" s="150" t="s">
        <v>1810</v>
      </c>
      <c r="H1518" s="138">
        <v>1</v>
      </c>
      <c r="I1518" s="1" t="s">
        <v>1404</v>
      </c>
      <c r="J1518" s="1" t="s">
        <v>1405</v>
      </c>
      <c r="K1518" s="1" t="s">
        <v>1810</v>
      </c>
      <c r="L1518" s="144">
        <v>87</v>
      </c>
    </row>
    <row r="1519" spans="2:12" ht="12.75" customHeight="1" x14ac:dyDescent="0.25">
      <c r="B1519" s="138"/>
      <c r="F1519" s="141"/>
      <c r="H1519" s="138">
        <v>2</v>
      </c>
      <c r="I1519" s="1" t="s">
        <v>1197</v>
      </c>
      <c r="J1519" s="1" t="s">
        <v>1189</v>
      </c>
      <c r="K1519" s="1" t="s">
        <v>1811</v>
      </c>
      <c r="L1519" s="144">
        <v>98</v>
      </c>
    </row>
    <row r="1520" spans="2:12" ht="12.75" customHeight="1" x14ac:dyDescent="0.25">
      <c r="B1520" s="138">
        <v>1</v>
      </c>
      <c r="D1520" s="1" t="s">
        <v>3895</v>
      </c>
      <c r="E1520" s="1" t="s">
        <v>2231</v>
      </c>
      <c r="F1520" s="141" t="s">
        <v>4241</v>
      </c>
      <c r="H1520" s="138">
        <v>2</v>
      </c>
      <c r="I1520" s="1" t="s">
        <v>1112</v>
      </c>
      <c r="J1520" s="1" t="s">
        <v>1239</v>
      </c>
      <c r="K1520" s="1" t="s">
        <v>1811</v>
      </c>
      <c r="L1520" s="144">
        <v>99</v>
      </c>
    </row>
    <row r="1521" spans="2:12" ht="12.75" customHeight="1" x14ac:dyDescent="0.25">
      <c r="B1521" s="138">
        <v>2</v>
      </c>
      <c r="D1521" s="1" t="s">
        <v>3546</v>
      </c>
      <c r="E1521" s="1" t="s">
        <v>3547</v>
      </c>
      <c r="F1521" s="141" t="s">
        <v>4602</v>
      </c>
      <c r="H1521" s="138">
        <v>4</v>
      </c>
      <c r="I1521" s="1" t="s">
        <v>1331</v>
      </c>
      <c r="J1521" s="1" t="s">
        <v>1413</v>
      </c>
      <c r="K1521" s="1" t="s">
        <v>1812</v>
      </c>
      <c r="L1521" s="144">
        <v>88</v>
      </c>
    </row>
    <row r="1522" spans="2:12" ht="12.75" customHeight="1" x14ac:dyDescent="0.25">
      <c r="B1522" s="138">
        <v>3</v>
      </c>
      <c r="D1522" s="1" t="s">
        <v>3540</v>
      </c>
      <c r="E1522" s="1" t="s">
        <v>1939</v>
      </c>
      <c r="F1522" s="141" t="s">
        <v>4242</v>
      </c>
      <c r="H1522" s="138">
        <v>5</v>
      </c>
      <c r="I1522" s="1" t="s">
        <v>2041</v>
      </c>
      <c r="J1522" s="1" t="s">
        <v>1451</v>
      </c>
      <c r="K1522" s="1" t="s">
        <v>2272</v>
      </c>
      <c r="L1522" s="144">
        <v>18</v>
      </c>
    </row>
    <row r="1523" spans="2:12" ht="12.75" customHeight="1" x14ac:dyDescent="0.25">
      <c r="B1523" s="138">
        <v>4</v>
      </c>
      <c r="D1523" s="1" t="s">
        <v>2217</v>
      </c>
      <c r="E1523" s="1" t="s">
        <v>3550</v>
      </c>
      <c r="F1523" s="141" t="s">
        <v>4243</v>
      </c>
      <c r="H1523" s="138">
        <v>6</v>
      </c>
      <c r="I1523" s="1" t="s">
        <v>1414</v>
      </c>
      <c r="J1523" s="1" t="s">
        <v>1415</v>
      </c>
      <c r="K1523" s="1" t="s">
        <v>1528</v>
      </c>
      <c r="L1523" s="144">
        <v>5</v>
      </c>
    </row>
    <row r="1524" spans="2:12" ht="12.75" customHeight="1" x14ac:dyDescent="0.25">
      <c r="B1524" s="138">
        <v>5</v>
      </c>
      <c r="D1524" s="1" t="s">
        <v>3171</v>
      </c>
      <c r="E1524" s="1" t="s">
        <v>3427</v>
      </c>
      <c r="F1524" s="141" t="s">
        <v>1325</v>
      </c>
      <c r="H1524" s="138">
        <v>7</v>
      </c>
      <c r="I1524" s="1" t="s">
        <v>1981</v>
      </c>
      <c r="J1524" s="1" t="s">
        <v>1432</v>
      </c>
      <c r="K1524" s="1" t="s">
        <v>583</v>
      </c>
      <c r="L1524" s="144">
        <v>15</v>
      </c>
    </row>
    <row r="1525" spans="2:12" ht="12.75" customHeight="1" x14ac:dyDescent="0.25">
      <c r="B1525" s="138">
        <v>6</v>
      </c>
      <c r="D1525" s="1" t="s">
        <v>1500</v>
      </c>
      <c r="E1525" s="1" t="s">
        <v>728</v>
      </c>
      <c r="F1525" s="141" t="s">
        <v>1326</v>
      </c>
      <c r="H1525" s="138">
        <v>8</v>
      </c>
      <c r="I1525" s="1" t="s">
        <v>1188</v>
      </c>
      <c r="J1525" s="1" t="s">
        <v>1189</v>
      </c>
      <c r="K1525" s="1" t="s">
        <v>1813</v>
      </c>
      <c r="L1525" s="144">
        <v>98</v>
      </c>
    </row>
    <row r="1526" spans="2:12" ht="12.75" customHeight="1" x14ac:dyDescent="0.25">
      <c r="B1526" s="138"/>
      <c r="F1526" s="141"/>
      <c r="H1526" s="138">
        <v>8</v>
      </c>
      <c r="I1526" s="1" t="s">
        <v>1866</v>
      </c>
      <c r="J1526" s="1" t="s">
        <v>2115</v>
      </c>
      <c r="K1526" s="1" t="s">
        <v>1813</v>
      </c>
      <c r="L1526" s="144">
        <v>19</v>
      </c>
    </row>
    <row r="1527" spans="2:12" ht="12.75" customHeight="1" x14ac:dyDescent="0.25">
      <c r="B1527" s="138"/>
      <c r="F1527" s="141"/>
      <c r="H1527" s="138">
        <v>10</v>
      </c>
      <c r="I1527" s="1" t="s">
        <v>1590</v>
      </c>
      <c r="J1527" s="1" t="s">
        <v>1221</v>
      </c>
      <c r="K1527" s="1" t="s">
        <v>2909</v>
      </c>
      <c r="L1527" s="144">
        <v>88</v>
      </c>
    </row>
    <row r="1528" spans="2:12" ht="12.75" customHeight="1" x14ac:dyDescent="0.25">
      <c r="B1528" s="138"/>
      <c r="F1528" s="141"/>
      <c r="H1528" s="138"/>
      <c r="L1528" s="144"/>
    </row>
    <row r="1529" spans="2:12" ht="12.75" customHeight="1" thickBot="1" x14ac:dyDescent="0.3">
      <c r="B1529" s="138"/>
      <c r="F1529" s="141"/>
      <c r="H1529" s="138"/>
      <c r="L1529" s="144"/>
    </row>
    <row r="1530" spans="2:12" ht="15" customHeight="1" thickBot="1" x14ac:dyDescent="0.35">
      <c r="B1530" s="138"/>
      <c r="C1530" s="139" t="s">
        <v>1718</v>
      </c>
      <c r="D1530" s="139"/>
      <c r="F1530" s="141" t="s">
        <v>2075</v>
      </c>
      <c r="H1530" s="138"/>
      <c r="I1530" s="139" t="s">
        <v>1718</v>
      </c>
      <c r="L1530" s="144">
        <f>L$4</f>
        <v>25</v>
      </c>
    </row>
    <row r="1531" spans="2:12" ht="12.75" customHeight="1" x14ac:dyDescent="0.3">
      <c r="B1531" s="138"/>
      <c r="C1531" s="4" t="s">
        <v>1046</v>
      </c>
      <c r="D1531" s="3" t="s">
        <v>3895</v>
      </c>
      <c r="E1531" s="3" t="s">
        <v>2231</v>
      </c>
      <c r="F1531" s="150" t="s">
        <v>4453</v>
      </c>
      <c r="H1531" s="138">
        <v>1</v>
      </c>
      <c r="I1531" s="1" t="s">
        <v>3895</v>
      </c>
      <c r="J1531" s="1" t="s">
        <v>2231</v>
      </c>
      <c r="K1531" s="1" t="s">
        <v>4453</v>
      </c>
      <c r="L1531" s="144">
        <v>25</v>
      </c>
    </row>
    <row r="1532" spans="2:12" ht="12.75" customHeight="1" x14ac:dyDescent="0.25">
      <c r="B1532" s="138"/>
      <c r="F1532" s="141"/>
      <c r="H1532" s="138">
        <v>2</v>
      </c>
      <c r="I1532" s="1" t="s">
        <v>1188</v>
      </c>
      <c r="J1532" s="1" t="s">
        <v>1416</v>
      </c>
      <c r="K1532" s="1" t="s">
        <v>1814</v>
      </c>
      <c r="L1532" s="144">
        <v>97</v>
      </c>
    </row>
    <row r="1533" spans="2:12" ht="12.75" customHeight="1" x14ac:dyDescent="0.25">
      <c r="B1533" s="138">
        <v>1</v>
      </c>
      <c r="D1533" s="1" t="s">
        <v>3895</v>
      </c>
      <c r="E1533" s="1" t="s">
        <v>2231</v>
      </c>
      <c r="F1533" s="141" t="s">
        <v>4453</v>
      </c>
      <c r="H1533" s="138">
        <v>3</v>
      </c>
      <c r="I1533" s="1" t="s">
        <v>1188</v>
      </c>
      <c r="J1533" s="1" t="s">
        <v>1189</v>
      </c>
      <c r="K1533" s="1" t="s">
        <v>1815</v>
      </c>
      <c r="L1533" s="144">
        <v>98</v>
      </c>
    </row>
    <row r="1534" spans="2:12" ht="12.75" customHeight="1" x14ac:dyDescent="0.25">
      <c r="B1534" s="138"/>
      <c r="F1534" s="141"/>
      <c r="H1534" s="138">
        <v>4</v>
      </c>
      <c r="I1534" s="1" t="s">
        <v>1197</v>
      </c>
      <c r="J1534" s="1" t="s">
        <v>1189</v>
      </c>
      <c r="K1534" s="1" t="s">
        <v>1816</v>
      </c>
      <c r="L1534" s="144">
        <v>98</v>
      </c>
    </row>
    <row r="1535" spans="2:12" ht="12.75" customHeight="1" x14ac:dyDescent="0.25">
      <c r="B1535" s="138"/>
      <c r="F1535" s="141"/>
      <c r="H1535" s="138">
        <v>5</v>
      </c>
      <c r="I1535" s="1" t="s">
        <v>1414</v>
      </c>
      <c r="J1535" s="1" t="s">
        <v>1415</v>
      </c>
      <c r="K1535" s="1" t="s">
        <v>792</v>
      </c>
      <c r="L1535" s="144">
        <v>5</v>
      </c>
    </row>
    <row r="1536" spans="2:12" ht="12.75" customHeight="1" x14ac:dyDescent="0.25">
      <c r="B1536" s="138"/>
      <c r="F1536" s="141"/>
      <c r="H1536" s="138">
        <v>6</v>
      </c>
      <c r="I1536" s="1" t="s">
        <v>1866</v>
      </c>
      <c r="J1536" s="1" t="s">
        <v>2115</v>
      </c>
      <c r="K1536" s="1" t="s">
        <v>301</v>
      </c>
      <c r="L1536" s="144">
        <v>19</v>
      </c>
    </row>
    <row r="1537" spans="2:12" ht="12.6" customHeight="1" x14ac:dyDescent="0.25">
      <c r="B1537" s="138"/>
      <c r="F1537" s="141"/>
      <c r="H1537" s="138">
        <v>7</v>
      </c>
      <c r="I1537" s="1" t="s">
        <v>1982</v>
      </c>
      <c r="J1537" s="1" t="s">
        <v>1983</v>
      </c>
      <c r="K1537" s="1" t="s">
        <v>2208</v>
      </c>
      <c r="L1537" s="144">
        <v>13</v>
      </c>
    </row>
    <row r="1538" spans="2:12" ht="12.75" customHeight="1" x14ac:dyDescent="0.25">
      <c r="B1538" s="138"/>
      <c r="F1538" s="141"/>
      <c r="H1538" s="138">
        <v>8</v>
      </c>
      <c r="I1538" s="1" t="s">
        <v>1273</v>
      </c>
      <c r="J1538" s="1" t="s">
        <v>1640</v>
      </c>
      <c r="K1538" s="1" t="s">
        <v>1817</v>
      </c>
      <c r="L1538" s="144">
        <v>1</v>
      </c>
    </row>
    <row r="1539" spans="2:12" ht="12.75" customHeight="1" x14ac:dyDescent="0.25">
      <c r="B1539" s="138"/>
      <c r="F1539" s="141"/>
      <c r="H1539" s="138">
        <v>9</v>
      </c>
      <c r="I1539" s="1" t="s">
        <v>1981</v>
      </c>
      <c r="J1539" s="1" t="s">
        <v>1432</v>
      </c>
      <c r="K1539" s="1" t="s">
        <v>880</v>
      </c>
      <c r="L1539" s="144">
        <v>15</v>
      </c>
    </row>
    <row r="1540" spans="2:12" ht="12.6" customHeight="1" x14ac:dyDescent="0.25">
      <c r="B1540" s="138"/>
      <c r="F1540" s="141"/>
      <c r="H1540" s="138">
        <v>10</v>
      </c>
      <c r="I1540" s="1" t="s">
        <v>2034</v>
      </c>
      <c r="J1540" s="1" t="s">
        <v>1198</v>
      </c>
      <c r="K1540" s="1" t="s">
        <v>75</v>
      </c>
      <c r="L1540" s="144">
        <v>17</v>
      </c>
    </row>
    <row r="1541" spans="2:12" ht="12.75" customHeight="1" thickBot="1" x14ac:dyDescent="0.35">
      <c r="B1541" s="138"/>
      <c r="E1541" s="245"/>
      <c r="F1541" s="150"/>
      <c r="H1541" s="138"/>
      <c r="J1541" s="245"/>
      <c r="L1541" s="144"/>
    </row>
    <row r="1542" spans="2:12" ht="15" customHeight="1" thickBot="1" x14ac:dyDescent="0.35">
      <c r="B1542" s="138"/>
      <c r="C1542" s="172" t="s">
        <v>1143</v>
      </c>
      <c r="D1542" s="173"/>
      <c r="F1542" s="141" t="s">
        <v>100</v>
      </c>
      <c r="H1542" s="138"/>
      <c r="I1542" s="139" t="s">
        <v>1143</v>
      </c>
      <c r="L1542" s="144">
        <f>L$4</f>
        <v>25</v>
      </c>
    </row>
    <row r="1543" spans="2:12" ht="13.5" customHeight="1" x14ac:dyDescent="0.3">
      <c r="B1543" s="138"/>
      <c r="C1543" s="4" t="s">
        <v>1046</v>
      </c>
      <c r="D1543" s="3" t="s">
        <v>2217</v>
      </c>
      <c r="E1543" s="3" t="s">
        <v>1240</v>
      </c>
      <c r="F1543" s="150" t="s">
        <v>3230</v>
      </c>
      <c r="H1543" s="138">
        <v>1</v>
      </c>
      <c r="I1543" s="1" t="s">
        <v>2217</v>
      </c>
      <c r="J1543" s="1" t="s">
        <v>1240</v>
      </c>
      <c r="K1543" s="1" t="s">
        <v>3230</v>
      </c>
      <c r="L1543" s="144">
        <v>19</v>
      </c>
    </row>
    <row r="1544" spans="2:12" ht="12.75" customHeight="1" x14ac:dyDescent="0.25">
      <c r="B1544" s="138"/>
      <c r="F1544" s="141"/>
      <c r="H1544" s="138">
        <v>2</v>
      </c>
      <c r="I1544" s="1" t="s">
        <v>751</v>
      </c>
      <c r="J1544" s="1" t="s">
        <v>1411</v>
      </c>
      <c r="K1544" s="1" t="s">
        <v>2177</v>
      </c>
      <c r="L1544" s="144">
        <v>12</v>
      </c>
    </row>
    <row r="1545" spans="2:12" ht="12.75" customHeight="1" x14ac:dyDescent="0.25">
      <c r="B1545" s="138">
        <v>1</v>
      </c>
      <c r="D1545" s="1" t="s">
        <v>3895</v>
      </c>
      <c r="E1545" s="1" t="s">
        <v>2231</v>
      </c>
      <c r="F1545" s="141" t="s">
        <v>4237</v>
      </c>
      <c r="H1545" s="138">
        <v>3</v>
      </c>
      <c r="I1545" s="1" t="s">
        <v>1112</v>
      </c>
      <c r="J1545" s="1" t="s">
        <v>1239</v>
      </c>
      <c r="K1545" s="1" t="s">
        <v>1819</v>
      </c>
      <c r="L1545" s="144">
        <v>99</v>
      </c>
    </row>
    <row r="1546" spans="2:12" ht="12.75" customHeight="1" x14ac:dyDescent="0.25">
      <c r="B1546" s="138">
        <v>2</v>
      </c>
      <c r="D1546" s="1" t="s">
        <v>3548</v>
      </c>
      <c r="E1546" s="1" t="s">
        <v>3549</v>
      </c>
      <c r="F1546" s="141" t="s">
        <v>2551</v>
      </c>
      <c r="H1546" s="138">
        <v>4</v>
      </c>
      <c r="I1546" s="1" t="s">
        <v>1534</v>
      </c>
      <c r="J1546" s="1" t="s">
        <v>1602</v>
      </c>
      <c r="K1546" s="1" t="s">
        <v>1820</v>
      </c>
      <c r="L1546" s="144">
        <v>90</v>
      </c>
    </row>
    <row r="1547" spans="2:12" ht="12.75" customHeight="1" x14ac:dyDescent="0.25">
      <c r="B1547" s="138">
        <v>3</v>
      </c>
      <c r="D1547" s="1" t="s">
        <v>1500</v>
      </c>
      <c r="E1547" s="1" t="s">
        <v>728</v>
      </c>
      <c r="F1547" s="141" t="s">
        <v>4238</v>
      </c>
      <c r="H1547" s="138">
        <v>5</v>
      </c>
      <c r="I1547" s="1" t="s">
        <v>2034</v>
      </c>
      <c r="J1547" s="1" t="s">
        <v>1198</v>
      </c>
      <c r="K1547" s="1" t="s">
        <v>2547</v>
      </c>
      <c r="L1547" s="144">
        <v>17</v>
      </c>
    </row>
    <row r="1548" spans="2:12" ht="12.75" customHeight="1" x14ac:dyDescent="0.25">
      <c r="B1548" s="138">
        <v>4</v>
      </c>
      <c r="D1548" s="1" t="s">
        <v>3171</v>
      </c>
      <c r="E1548" s="1" t="s">
        <v>3427</v>
      </c>
      <c r="F1548" s="141" t="s">
        <v>4665</v>
      </c>
      <c r="H1548" s="138">
        <v>6</v>
      </c>
      <c r="I1548" s="1" t="s">
        <v>1866</v>
      </c>
      <c r="J1548" s="1" t="s">
        <v>2115</v>
      </c>
      <c r="K1548" s="1" t="s">
        <v>285</v>
      </c>
      <c r="L1548" s="144">
        <v>20</v>
      </c>
    </row>
    <row r="1549" spans="2:12" ht="12.75" customHeight="1" x14ac:dyDescent="0.25">
      <c r="B1549" s="138">
        <v>5</v>
      </c>
      <c r="D1549" s="1" t="s">
        <v>3540</v>
      </c>
      <c r="E1549" s="1" t="s">
        <v>1939</v>
      </c>
      <c r="F1549" s="141" t="s">
        <v>4239</v>
      </c>
      <c r="H1549" s="138">
        <v>7</v>
      </c>
      <c r="I1549" s="1" t="s">
        <v>1331</v>
      </c>
      <c r="J1549" s="1" t="s">
        <v>1413</v>
      </c>
      <c r="K1549" s="1" t="s">
        <v>1821</v>
      </c>
      <c r="L1549" s="144">
        <v>88</v>
      </c>
    </row>
    <row r="1550" spans="2:12" ht="12.75" customHeight="1" x14ac:dyDescent="0.25">
      <c r="B1550" s="138">
        <v>6</v>
      </c>
      <c r="D1550" s="1" t="s">
        <v>2217</v>
      </c>
      <c r="E1550" s="1" t="s">
        <v>3550</v>
      </c>
      <c r="F1550" s="141" t="s">
        <v>4664</v>
      </c>
      <c r="H1550" s="138">
        <v>8</v>
      </c>
      <c r="I1550" s="1" t="s">
        <v>1577</v>
      </c>
      <c r="J1550" s="1" t="s">
        <v>1578</v>
      </c>
      <c r="K1550" s="1" t="s">
        <v>1617</v>
      </c>
      <c r="L1550" s="144">
        <v>99</v>
      </c>
    </row>
    <row r="1551" spans="2:12" ht="12.75" customHeight="1" x14ac:dyDescent="0.25">
      <c r="B1551" s="138">
        <v>7</v>
      </c>
      <c r="D1551" s="1" t="s">
        <v>3697</v>
      </c>
      <c r="E1551" s="1" t="s">
        <v>2381</v>
      </c>
      <c r="F1551" s="141"/>
      <c r="H1551" s="138">
        <v>9</v>
      </c>
      <c r="I1551" s="1" t="s">
        <v>1047</v>
      </c>
      <c r="J1551" s="1" t="s">
        <v>1461</v>
      </c>
      <c r="K1551" s="1" t="s">
        <v>786</v>
      </c>
      <c r="L1551" s="144">
        <v>3</v>
      </c>
    </row>
    <row r="1552" spans="2:12" ht="12.75" customHeight="1" x14ac:dyDescent="0.25">
      <c r="B1552" s="138">
        <v>8</v>
      </c>
      <c r="D1552" s="1" t="s">
        <v>1497</v>
      </c>
      <c r="E1552" s="1" t="s">
        <v>3103</v>
      </c>
      <c r="F1552" s="141"/>
      <c r="H1552" s="138">
        <v>10</v>
      </c>
      <c r="I1552" s="1" t="s">
        <v>1089</v>
      </c>
      <c r="J1552" s="1" t="s">
        <v>1604</v>
      </c>
      <c r="K1552" s="1" t="s">
        <v>1541</v>
      </c>
      <c r="L1552" s="144">
        <v>87</v>
      </c>
    </row>
    <row r="1553" spans="2:12" ht="12.75" customHeight="1" thickBot="1" x14ac:dyDescent="0.3">
      <c r="B1553" s="138"/>
      <c r="F1553" s="141"/>
      <c r="H1553" s="138"/>
      <c r="L1553" s="144"/>
    </row>
    <row r="1554" spans="2:12" ht="15" customHeight="1" thickBot="1" x14ac:dyDescent="0.35">
      <c r="B1554" s="138"/>
      <c r="C1554" s="172" t="s">
        <v>1374</v>
      </c>
      <c r="D1554" s="173"/>
      <c r="F1554" s="141" t="s">
        <v>2076</v>
      </c>
      <c r="H1554" s="138"/>
      <c r="I1554" s="139" t="s">
        <v>1374</v>
      </c>
      <c r="L1554" s="144">
        <f>L$4</f>
        <v>25</v>
      </c>
    </row>
    <row r="1555" spans="2:12" ht="13.5" customHeight="1" x14ac:dyDescent="0.3">
      <c r="B1555" s="138"/>
      <c r="C1555" s="4" t="s">
        <v>1046</v>
      </c>
      <c r="D1555" s="3" t="s">
        <v>1047</v>
      </c>
      <c r="E1555" s="3" t="s">
        <v>847</v>
      </c>
      <c r="F1555" s="150" t="s">
        <v>787</v>
      </c>
      <c r="H1555" s="138">
        <v>1</v>
      </c>
      <c r="I1555" s="1" t="s">
        <v>1047</v>
      </c>
      <c r="J1555" s="1" t="s">
        <v>1461</v>
      </c>
      <c r="K1555" s="1" t="s">
        <v>787</v>
      </c>
      <c r="L1555" s="144">
        <v>3</v>
      </c>
    </row>
    <row r="1556" spans="2:12" ht="12.75" customHeight="1" x14ac:dyDescent="0.3">
      <c r="B1556" s="138"/>
      <c r="F1556" s="165"/>
      <c r="H1556" s="138">
        <v>2</v>
      </c>
      <c r="I1556" s="1" t="s">
        <v>1534</v>
      </c>
      <c r="J1556" s="1" t="s">
        <v>1602</v>
      </c>
      <c r="K1556" s="1" t="s">
        <v>1826</v>
      </c>
      <c r="L1556" s="144">
        <v>90</v>
      </c>
    </row>
    <row r="1557" spans="2:12" ht="12.75" customHeight="1" x14ac:dyDescent="0.25">
      <c r="B1557" s="138">
        <v>1</v>
      </c>
      <c r="D1557" s="1" t="s">
        <v>3548</v>
      </c>
      <c r="E1557" s="1" t="s">
        <v>3549</v>
      </c>
      <c r="F1557" s="141" t="s">
        <v>4430</v>
      </c>
      <c r="H1557" s="138">
        <v>3</v>
      </c>
      <c r="I1557" s="1" t="s">
        <v>1331</v>
      </c>
      <c r="J1557" s="1" t="s">
        <v>1435</v>
      </c>
      <c r="K1557" s="1" t="s">
        <v>1827</v>
      </c>
      <c r="L1557" s="144">
        <v>90</v>
      </c>
    </row>
    <row r="1558" spans="2:12" ht="12.75" customHeight="1" x14ac:dyDescent="0.25">
      <c r="B1558" s="138"/>
      <c r="F1558" s="141"/>
      <c r="H1558" s="138">
        <v>4</v>
      </c>
      <c r="I1558" s="1" t="s">
        <v>1577</v>
      </c>
      <c r="J1558" s="1" t="s">
        <v>1578</v>
      </c>
      <c r="K1558" s="1" t="s">
        <v>1830</v>
      </c>
      <c r="L1558" s="144">
        <v>99</v>
      </c>
    </row>
    <row r="1559" spans="2:12" ht="12.75" customHeight="1" x14ac:dyDescent="0.25">
      <c r="B1559" s="138"/>
      <c r="F1559" s="141"/>
      <c r="H1559" s="138">
        <v>5</v>
      </c>
      <c r="I1559" s="1" t="s">
        <v>1331</v>
      </c>
      <c r="J1559" s="1" t="s">
        <v>1413</v>
      </c>
      <c r="K1559" s="1" t="s">
        <v>1831</v>
      </c>
      <c r="L1559" s="144">
        <v>88</v>
      </c>
    </row>
    <row r="1560" spans="2:12" ht="12.75" customHeight="1" x14ac:dyDescent="0.25">
      <c r="B1560" s="138"/>
      <c r="F1560" s="141"/>
      <c r="H1560" s="138">
        <v>6</v>
      </c>
      <c r="I1560" s="1" t="s">
        <v>751</v>
      </c>
      <c r="J1560" s="1" t="s">
        <v>1411</v>
      </c>
      <c r="K1560" s="1" t="s">
        <v>2172</v>
      </c>
      <c r="L1560" s="144">
        <v>12</v>
      </c>
    </row>
    <row r="1561" spans="2:12" ht="12.75" customHeight="1" x14ac:dyDescent="0.25">
      <c r="B1561" s="138"/>
      <c r="F1561" s="141"/>
      <c r="H1561" s="138">
        <v>7</v>
      </c>
      <c r="I1561" s="1" t="s">
        <v>1590</v>
      </c>
      <c r="J1561" s="1" t="s">
        <v>1584</v>
      </c>
      <c r="K1561" s="1" t="s">
        <v>1832</v>
      </c>
      <c r="L1561" s="144">
        <v>90</v>
      </c>
    </row>
    <row r="1562" spans="2:12" ht="12.75" customHeight="1" x14ac:dyDescent="0.25">
      <c r="B1562" s="138"/>
      <c r="F1562" s="141"/>
      <c r="H1562" s="138">
        <v>8</v>
      </c>
      <c r="I1562" s="1" t="s">
        <v>1454</v>
      </c>
      <c r="J1562" s="1" t="s">
        <v>1441</v>
      </c>
      <c r="K1562" s="1" t="s">
        <v>512</v>
      </c>
      <c r="L1562" s="144">
        <v>5</v>
      </c>
    </row>
    <row r="1563" spans="2:12" ht="12.75" customHeight="1" x14ac:dyDescent="0.25">
      <c r="B1563" s="138"/>
      <c r="F1563" s="141"/>
      <c r="H1563" s="138">
        <v>9</v>
      </c>
      <c r="I1563" s="1" t="s">
        <v>1866</v>
      </c>
      <c r="J1563" s="1" t="s">
        <v>2115</v>
      </c>
      <c r="K1563" s="1" t="s">
        <v>3262</v>
      </c>
      <c r="L1563" s="144">
        <v>19</v>
      </c>
    </row>
    <row r="1564" spans="2:12" ht="12.75" customHeight="1" x14ac:dyDescent="0.25">
      <c r="B1564" s="138"/>
      <c r="F1564" s="141"/>
      <c r="H1564" s="138">
        <v>10</v>
      </c>
      <c r="I1564" s="1" t="s">
        <v>1824</v>
      </c>
      <c r="J1564" s="1" t="s">
        <v>1825</v>
      </c>
      <c r="K1564" s="1" t="s">
        <v>1833</v>
      </c>
      <c r="L1564" s="144">
        <v>85</v>
      </c>
    </row>
    <row r="1565" spans="2:12" ht="12.75" customHeight="1" thickBot="1" x14ac:dyDescent="0.3">
      <c r="B1565" s="156"/>
      <c r="C1565" s="157"/>
      <c r="D1565" s="157"/>
      <c r="E1565" s="157"/>
      <c r="F1565" s="158"/>
      <c r="H1565" s="156"/>
      <c r="I1565" s="157"/>
      <c r="J1565" s="157"/>
      <c r="K1565" s="157"/>
      <c r="L1565" s="178"/>
    </row>
    <row r="1566" spans="2:12" ht="20.25" customHeight="1" x14ac:dyDescent="0.35">
      <c r="F1566" s="160" t="s">
        <v>1780</v>
      </c>
      <c r="G1566" s="160"/>
      <c r="H1566" s="160"/>
      <c r="I1566" s="160"/>
      <c r="L1566" s="7"/>
    </row>
    <row r="1567" spans="2:12" ht="15" customHeight="1" thickBot="1" x14ac:dyDescent="0.3">
      <c r="L1567" s="7"/>
    </row>
    <row r="1568" spans="2:12" ht="16.5" customHeight="1" thickBot="1" x14ac:dyDescent="0.35">
      <c r="B1568" s="157"/>
      <c r="C1568" s="157"/>
      <c r="D1568" s="132">
        <f>D$6</f>
        <v>2025</v>
      </c>
      <c r="E1568" s="133"/>
      <c r="F1568" s="157"/>
      <c r="H1568" s="157"/>
      <c r="I1568" s="132" t="s">
        <v>1269</v>
      </c>
      <c r="J1568" s="133"/>
      <c r="K1568" s="157"/>
      <c r="L1568" s="198"/>
    </row>
    <row r="1569" spans="2:12" ht="12.75" customHeight="1" thickBot="1" x14ac:dyDescent="0.3">
      <c r="B1569" s="138"/>
      <c r="F1569" s="141"/>
      <c r="H1569" s="138"/>
      <c r="L1569" s="144"/>
    </row>
    <row r="1570" spans="2:12" ht="15" customHeight="1" thickBot="1" x14ac:dyDescent="0.35">
      <c r="B1570" s="138"/>
      <c r="C1570" s="172" t="s">
        <v>1553</v>
      </c>
      <c r="D1570" s="173"/>
      <c r="E1570" s="202" t="s">
        <v>885</v>
      </c>
      <c r="F1570" s="141" t="s">
        <v>110</v>
      </c>
      <c r="H1570" s="138"/>
      <c r="I1570" s="139" t="s">
        <v>1553</v>
      </c>
      <c r="L1570" s="144">
        <f>L$4</f>
        <v>25</v>
      </c>
    </row>
    <row r="1571" spans="2:12" ht="12.75" customHeight="1" x14ac:dyDescent="0.3">
      <c r="B1571" s="138"/>
      <c r="C1571" s="4" t="s">
        <v>1046</v>
      </c>
      <c r="D1571" s="3" t="s">
        <v>1534</v>
      </c>
      <c r="E1571" s="164" t="s">
        <v>886</v>
      </c>
      <c r="F1571" s="174" t="s">
        <v>1837</v>
      </c>
      <c r="H1571" s="138">
        <v>1</v>
      </c>
      <c r="I1571" s="1" t="s">
        <v>1534</v>
      </c>
      <c r="J1571" s="1" t="s">
        <v>1602</v>
      </c>
      <c r="K1571" s="1" t="s">
        <v>1837</v>
      </c>
      <c r="L1571" s="144">
        <v>90</v>
      </c>
    </row>
    <row r="1572" spans="2:12" ht="12.75" customHeight="1" x14ac:dyDescent="0.25">
      <c r="B1572" s="138"/>
      <c r="F1572" s="141"/>
      <c r="H1572" s="138">
        <v>2</v>
      </c>
      <c r="I1572" s="1" t="s">
        <v>1454</v>
      </c>
      <c r="J1572" s="1" t="s">
        <v>1441</v>
      </c>
      <c r="K1572" s="1" t="s">
        <v>534</v>
      </c>
      <c r="L1572" s="144">
        <v>5</v>
      </c>
    </row>
    <row r="1573" spans="2:12" ht="12.75" customHeight="1" x14ac:dyDescent="0.25">
      <c r="B1573" s="138">
        <v>1</v>
      </c>
      <c r="D1573" s="1" t="s">
        <v>3548</v>
      </c>
      <c r="E1573" s="1" t="s">
        <v>3549</v>
      </c>
      <c r="F1573" s="141" t="s">
        <v>4156</v>
      </c>
      <c r="H1573" s="138">
        <v>3</v>
      </c>
      <c r="I1573" s="1" t="s">
        <v>1270</v>
      </c>
      <c r="J1573" s="1" t="s">
        <v>1461</v>
      </c>
      <c r="K1573" s="1" t="s">
        <v>1838</v>
      </c>
      <c r="L1573" s="144">
        <v>87</v>
      </c>
    </row>
    <row r="1574" spans="2:12" ht="12.75" customHeight="1" x14ac:dyDescent="0.25">
      <c r="B1574" s="138">
        <v>2</v>
      </c>
      <c r="D1574" s="1" t="s">
        <v>2217</v>
      </c>
      <c r="E1574" s="1" t="s">
        <v>3550</v>
      </c>
      <c r="F1574" s="141" t="s">
        <v>4244</v>
      </c>
      <c r="H1574" s="138">
        <v>4</v>
      </c>
      <c r="I1574" s="1" t="s">
        <v>1590</v>
      </c>
      <c r="J1574" s="1" t="s">
        <v>1584</v>
      </c>
      <c r="K1574" s="1" t="s">
        <v>1839</v>
      </c>
      <c r="L1574" s="144">
        <v>90</v>
      </c>
    </row>
    <row r="1575" spans="2:12" ht="12.75" customHeight="1" x14ac:dyDescent="0.25">
      <c r="B1575" s="138">
        <v>3</v>
      </c>
      <c r="D1575" s="1" t="s">
        <v>3895</v>
      </c>
      <c r="E1575" s="1" t="s">
        <v>2231</v>
      </c>
      <c r="F1575" s="141" t="s">
        <v>4245</v>
      </c>
      <c r="H1575" s="138">
        <v>5</v>
      </c>
      <c r="I1575" s="1" t="s">
        <v>751</v>
      </c>
      <c r="J1575" s="1" t="s">
        <v>1411</v>
      </c>
      <c r="K1575" s="1" t="s">
        <v>2186</v>
      </c>
      <c r="L1575" s="144">
        <v>12</v>
      </c>
    </row>
    <row r="1576" spans="2:12" ht="12.75" customHeight="1" x14ac:dyDescent="0.25">
      <c r="B1576" s="138">
        <v>4</v>
      </c>
      <c r="D1576" s="1" t="s">
        <v>3171</v>
      </c>
      <c r="E1576" s="1" t="s">
        <v>3427</v>
      </c>
      <c r="F1576" s="141" t="s">
        <v>4246</v>
      </c>
      <c r="H1576" s="138">
        <v>6</v>
      </c>
      <c r="I1576" s="1" t="s">
        <v>1331</v>
      </c>
      <c r="J1576" s="1" t="s">
        <v>1435</v>
      </c>
      <c r="K1576" s="1" t="s">
        <v>1840</v>
      </c>
      <c r="L1576" s="144">
        <v>90</v>
      </c>
    </row>
    <row r="1577" spans="2:12" ht="12.75" customHeight="1" x14ac:dyDescent="0.25">
      <c r="B1577" s="138">
        <v>5</v>
      </c>
      <c r="D1577" s="1" t="s">
        <v>3540</v>
      </c>
      <c r="E1577" s="1" t="s">
        <v>1939</v>
      </c>
      <c r="F1577" s="141" t="s">
        <v>2973</v>
      </c>
      <c r="H1577" s="138">
        <v>7</v>
      </c>
      <c r="I1577" s="1" t="s">
        <v>1467</v>
      </c>
      <c r="J1577" s="1" t="s">
        <v>574</v>
      </c>
      <c r="K1577" s="1" t="s">
        <v>2184</v>
      </c>
      <c r="L1577" s="144">
        <v>12</v>
      </c>
    </row>
    <row r="1578" spans="2:12" ht="12.75" customHeight="1" x14ac:dyDescent="0.25">
      <c r="B1578" s="138">
        <v>6</v>
      </c>
      <c r="D1578" s="1" t="s">
        <v>1500</v>
      </c>
      <c r="E1578" s="1" t="s">
        <v>728</v>
      </c>
      <c r="F1578" s="141" t="s">
        <v>2877</v>
      </c>
      <c r="H1578" s="138">
        <v>8</v>
      </c>
      <c r="I1578" s="1" t="s">
        <v>2034</v>
      </c>
      <c r="J1578" s="1" t="s">
        <v>1198</v>
      </c>
      <c r="K1578" s="1" t="s">
        <v>2768</v>
      </c>
      <c r="L1578" s="144">
        <v>17</v>
      </c>
    </row>
    <row r="1579" spans="2:12" ht="15" customHeight="1" x14ac:dyDescent="0.25">
      <c r="B1579" s="138"/>
      <c r="F1579" s="141"/>
      <c r="H1579" s="138">
        <v>9</v>
      </c>
      <c r="I1579" s="1" t="s">
        <v>1866</v>
      </c>
      <c r="J1579" s="1" t="s">
        <v>2115</v>
      </c>
      <c r="K1579" s="1" t="s">
        <v>3343</v>
      </c>
      <c r="L1579" s="144">
        <v>20</v>
      </c>
    </row>
    <row r="1580" spans="2:12" ht="13.5" customHeight="1" x14ac:dyDescent="0.25">
      <c r="B1580" s="138"/>
      <c r="F1580" s="141"/>
      <c r="H1580" s="138">
        <v>10</v>
      </c>
      <c r="I1580" s="1" t="s">
        <v>1476</v>
      </c>
      <c r="J1580" s="1" t="s">
        <v>1477</v>
      </c>
      <c r="K1580" s="1" t="s">
        <v>1548</v>
      </c>
      <c r="L1580" s="144">
        <v>1</v>
      </c>
    </row>
    <row r="1581" spans="2:12" ht="12.75" customHeight="1" thickBot="1" x14ac:dyDescent="0.3">
      <c r="B1581" s="138"/>
      <c r="F1581" s="141"/>
      <c r="H1581" s="138"/>
      <c r="L1581" s="144"/>
    </row>
    <row r="1582" spans="2:12" ht="14.25" customHeight="1" thickBot="1" x14ac:dyDescent="0.35">
      <c r="B1582" s="138"/>
      <c r="C1582" s="172" t="s">
        <v>1730</v>
      </c>
      <c r="D1582" s="173"/>
      <c r="E1582" s="202" t="s">
        <v>958</v>
      </c>
      <c r="F1582" s="141" t="s">
        <v>2077</v>
      </c>
      <c r="H1582" s="138"/>
      <c r="I1582" s="139" t="s">
        <v>1730</v>
      </c>
      <c r="L1582" s="144">
        <f>L$4</f>
        <v>25</v>
      </c>
    </row>
    <row r="1583" spans="2:12" ht="13.5" customHeight="1" x14ac:dyDescent="0.3">
      <c r="B1583" s="138"/>
      <c r="C1583" s="4" t="s">
        <v>1046</v>
      </c>
      <c r="D1583" s="3" t="s">
        <v>2217</v>
      </c>
      <c r="E1583" s="3" t="s">
        <v>1240</v>
      </c>
      <c r="F1583" s="150" t="s">
        <v>3284</v>
      </c>
      <c r="H1583" s="138">
        <v>1</v>
      </c>
      <c r="I1583" s="1" t="s">
        <v>2217</v>
      </c>
      <c r="J1583" s="1" t="s">
        <v>1240</v>
      </c>
      <c r="K1583" s="1" t="s">
        <v>3284</v>
      </c>
      <c r="L1583" s="144">
        <v>19</v>
      </c>
    </row>
    <row r="1584" spans="2:12" ht="10.5" customHeight="1" x14ac:dyDescent="0.3">
      <c r="B1584" s="138"/>
      <c r="C1584" s="4"/>
      <c r="D1584" s="209"/>
      <c r="E1584" s="209"/>
      <c r="F1584" s="246"/>
      <c r="H1584" s="138">
        <v>2</v>
      </c>
      <c r="I1584" s="1" t="s">
        <v>2217</v>
      </c>
      <c r="J1584" s="1" t="s">
        <v>1202</v>
      </c>
      <c r="K1584" s="1" t="s">
        <v>3285</v>
      </c>
      <c r="L1584" s="144">
        <v>19</v>
      </c>
    </row>
    <row r="1585" spans="2:12" ht="10.5" customHeight="1" x14ac:dyDescent="0.25">
      <c r="B1585" s="138"/>
      <c r="C1585" s="4"/>
      <c r="F1585" s="141"/>
      <c r="H1585" s="138">
        <v>3</v>
      </c>
      <c r="I1585" s="1" t="s">
        <v>2034</v>
      </c>
      <c r="J1585" s="1" t="s">
        <v>1198</v>
      </c>
      <c r="K1585" s="1" t="s">
        <v>2536</v>
      </c>
      <c r="L1585" s="144">
        <v>16</v>
      </c>
    </row>
    <row r="1586" spans="2:12" ht="10.5" customHeight="1" x14ac:dyDescent="0.25">
      <c r="B1586" s="138"/>
      <c r="F1586" s="141"/>
      <c r="H1586" s="138">
        <v>4</v>
      </c>
      <c r="I1586" s="1" t="s">
        <v>1454</v>
      </c>
      <c r="J1586" s="1" t="s">
        <v>1441</v>
      </c>
      <c r="K1586" s="1" t="s">
        <v>513</v>
      </c>
      <c r="L1586" s="144">
        <v>5</v>
      </c>
    </row>
    <row r="1587" spans="2:12" ht="10.5" customHeight="1" thickBot="1" x14ac:dyDescent="0.35">
      <c r="B1587" s="138"/>
      <c r="F1587" s="150"/>
      <c r="H1587" s="138"/>
      <c r="J1587" s="245"/>
      <c r="L1587" s="144"/>
    </row>
    <row r="1588" spans="2:12" ht="15" customHeight="1" thickBot="1" x14ac:dyDescent="0.35">
      <c r="B1588" s="138"/>
      <c r="C1588" s="172" t="s">
        <v>1558</v>
      </c>
      <c r="D1588" s="173"/>
      <c r="E1588" s="4"/>
      <c r="F1588" s="141"/>
      <c r="H1588" s="138"/>
      <c r="I1588" s="139" t="s">
        <v>1558</v>
      </c>
      <c r="L1588" s="144">
        <f>L$4</f>
        <v>25</v>
      </c>
    </row>
    <row r="1589" spans="2:12" ht="15" customHeight="1" x14ac:dyDescent="0.3">
      <c r="B1589" s="138"/>
      <c r="C1589" s="3" t="s">
        <v>1046</v>
      </c>
      <c r="D1589" s="3" t="s">
        <v>1331</v>
      </c>
      <c r="E1589" s="3" t="s">
        <v>1413</v>
      </c>
      <c r="F1589" s="3" t="s">
        <v>2910</v>
      </c>
      <c r="H1589" s="138">
        <v>1</v>
      </c>
      <c r="I1589" s="1" t="s">
        <v>1331</v>
      </c>
      <c r="J1589" s="1" t="s">
        <v>1413</v>
      </c>
      <c r="K1589" s="1" t="s">
        <v>2910</v>
      </c>
      <c r="L1589" s="144">
        <v>88</v>
      </c>
    </row>
    <row r="1590" spans="2:12" ht="12.75" customHeight="1" x14ac:dyDescent="0.3">
      <c r="B1590" s="138"/>
      <c r="F1590" s="150"/>
      <c r="H1590" s="138">
        <v>2</v>
      </c>
      <c r="I1590" s="1" t="s">
        <v>3895</v>
      </c>
      <c r="J1590" s="1" t="s">
        <v>2231</v>
      </c>
      <c r="K1590" s="1" t="s">
        <v>4227</v>
      </c>
      <c r="L1590" s="144">
        <v>25</v>
      </c>
    </row>
    <row r="1591" spans="2:12" ht="12.75" customHeight="1" x14ac:dyDescent="0.25">
      <c r="B1591" s="138">
        <v>1</v>
      </c>
      <c r="D1591" s="1" t="s">
        <v>3895</v>
      </c>
      <c r="E1591" s="1" t="s">
        <v>2231</v>
      </c>
      <c r="F1591" s="141" t="s">
        <v>4227</v>
      </c>
      <c r="H1591" s="138">
        <v>3</v>
      </c>
      <c r="I1591" s="1" t="s">
        <v>1193</v>
      </c>
      <c r="J1591" s="1" t="s">
        <v>1194</v>
      </c>
      <c r="K1591" s="1" t="s">
        <v>530</v>
      </c>
      <c r="L1591" s="144">
        <v>5</v>
      </c>
    </row>
    <row r="1592" spans="2:12" ht="12.75" customHeight="1" x14ac:dyDescent="0.25">
      <c r="B1592" s="138">
        <v>2</v>
      </c>
      <c r="D1592" s="1" t="s">
        <v>3540</v>
      </c>
      <c r="E1592" s="1" t="s">
        <v>1939</v>
      </c>
      <c r="F1592" s="141" t="s">
        <v>4228</v>
      </c>
      <c r="H1592" s="138">
        <v>4</v>
      </c>
      <c r="I1592" s="1" t="s">
        <v>1414</v>
      </c>
      <c r="J1592" s="1" t="s">
        <v>1415</v>
      </c>
      <c r="K1592" s="1" t="s">
        <v>754</v>
      </c>
      <c r="L1592" s="144">
        <v>4</v>
      </c>
    </row>
    <row r="1593" spans="2:12" ht="12.75" customHeight="1" x14ac:dyDescent="0.25">
      <c r="B1593" s="138">
        <v>3</v>
      </c>
      <c r="D1593" s="1" t="s">
        <v>2217</v>
      </c>
      <c r="E1593" s="1" t="s">
        <v>3550</v>
      </c>
      <c r="F1593" s="141" t="s">
        <v>4229</v>
      </c>
      <c r="H1593" s="138">
        <v>5</v>
      </c>
      <c r="I1593" s="1" t="s">
        <v>700</v>
      </c>
      <c r="J1593" s="1" t="s">
        <v>701</v>
      </c>
      <c r="K1593" s="1" t="s">
        <v>702</v>
      </c>
      <c r="L1593" s="144">
        <v>95</v>
      </c>
    </row>
    <row r="1594" spans="2:12" ht="12.75" customHeight="1" x14ac:dyDescent="0.25">
      <c r="B1594" s="138">
        <v>4</v>
      </c>
      <c r="D1594" s="1" t="s">
        <v>3171</v>
      </c>
      <c r="E1594" s="1" t="s">
        <v>3427</v>
      </c>
      <c r="F1594" s="141" t="s">
        <v>4230</v>
      </c>
      <c r="H1594" s="138">
        <v>6</v>
      </c>
      <c r="I1594" s="1" t="s">
        <v>718</v>
      </c>
      <c r="J1594" s="1" t="s">
        <v>1219</v>
      </c>
      <c r="K1594" s="1" t="s">
        <v>755</v>
      </c>
      <c r="L1594" s="144">
        <v>4</v>
      </c>
    </row>
    <row r="1595" spans="2:12" ht="12.75" customHeight="1" x14ac:dyDescent="0.25">
      <c r="B1595" s="138">
        <v>5</v>
      </c>
      <c r="D1595" s="1" t="s">
        <v>1500</v>
      </c>
      <c r="E1595" s="1" t="s">
        <v>728</v>
      </c>
      <c r="F1595" s="141" t="s">
        <v>4231</v>
      </c>
      <c r="H1595" s="138">
        <v>7</v>
      </c>
      <c r="I1595" s="1" t="s">
        <v>1395</v>
      </c>
      <c r="J1595" s="1" t="s">
        <v>574</v>
      </c>
      <c r="K1595" s="1" t="s">
        <v>2160</v>
      </c>
      <c r="L1595" s="144">
        <v>12</v>
      </c>
    </row>
    <row r="1596" spans="2:12" ht="12.75" customHeight="1" x14ac:dyDescent="0.25">
      <c r="B1596" s="138"/>
      <c r="F1596" s="141"/>
      <c r="H1596" s="138">
        <v>8</v>
      </c>
      <c r="I1596" s="1" t="s">
        <v>3540</v>
      </c>
      <c r="J1596" s="1" t="s">
        <v>1939</v>
      </c>
      <c r="K1596" s="1" t="s">
        <v>4228</v>
      </c>
      <c r="L1596" s="144">
        <v>25</v>
      </c>
    </row>
    <row r="1597" spans="2:12" ht="12.75" customHeight="1" x14ac:dyDescent="0.25">
      <c r="B1597" s="138"/>
      <c r="F1597" s="141"/>
      <c r="H1597" s="138">
        <v>9</v>
      </c>
      <c r="I1597" s="1" t="s">
        <v>531</v>
      </c>
      <c r="J1597" s="1" t="s">
        <v>716</v>
      </c>
      <c r="K1597" s="1" t="s">
        <v>532</v>
      </c>
      <c r="L1597" s="144">
        <v>5</v>
      </c>
    </row>
    <row r="1598" spans="2:12" ht="12.75" customHeight="1" x14ac:dyDescent="0.25">
      <c r="B1598" s="138"/>
      <c r="F1598" s="141"/>
      <c r="H1598" s="138">
        <v>10</v>
      </c>
      <c r="I1598" s="1" t="s">
        <v>1454</v>
      </c>
      <c r="J1598" s="1" t="s">
        <v>1441</v>
      </c>
      <c r="K1598" s="1" t="s">
        <v>533</v>
      </c>
      <c r="L1598" s="144">
        <v>5</v>
      </c>
    </row>
    <row r="1599" spans="2:12" ht="12.75" customHeight="1" thickBot="1" x14ac:dyDescent="0.35">
      <c r="B1599" s="138"/>
      <c r="F1599" s="150"/>
      <c r="H1599" s="138"/>
      <c r="L1599" s="144"/>
    </row>
    <row r="1600" spans="2:12" ht="15" customHeight="1" thickBot="1" x14ac:dyDescent="0.35">
      <c r="B1600" s="138"/>
      <c r="C1600" s="172" t="s">
        <v>1841</v>
      </c>
      <c r="D1600" s="173"/>
      <c r="E1600" s="4"/>
      <c r="F1600" s="141"/>
      <c r="H1600" s="138"/>
      <c r="I1600" s="139" t="s">
        <v>1841</v>
      </c>
      <c r="L1600" s="144">
        <f>L$4</f>
        <v>25</v>
      </c>
    </row>
    <row r="1601" spans="2:12" ht="12.75" customHeight="1" x14ac:dyDescent="0.3">
      <c r="B1601" s="138"/>
      <c r="C1601" s="3" t="s">
        <v>1046</v>
      </c>
      <c r="D1601" s="3" t="s">
        <v>1842</v>
      </c>
      <c r="E1601" s="3" t="s">
        <v>807</v>
      </c>
      <c r="F1601" s="150" t="s">
        <v>1843</v>
      </c>
      <c r="H1601" s="138">
        <v>1</v>
      </c>
      <c r="I1601" s="1" t="s">
        <v>1197</v>
      </c>
      <c r="J1601" s="1" t="s">
        <v>1189</v>
      </c>
      <c r="K1601" s="1" t="s">
        <v>1843</v>
      </c>
      <c r="L1601" s="144">
        <v>99</v>
      </c>
    </row>
    <row r="1602" spans="2:12" ht="12.75" customHeight="1" x14ac:dyDescent="0.25">
      <c r="B1602" s="138"/>
      <c r="C1602" s="4"/>
      <c r="F1602" s="141"/>
      <c r="H1602" s="138">
        <v>2</v>
      </c>
      <c r="I1602" s="1" t="s">
        <v>1866</v>
      </c>
      <c r="J1602" s="1" t="s">
        <v>2115</v>
      </c>
      <c r="K1602" s="1" t="s">
        <v>3240</v>
      </c>
      <c r="L1602" s="144">
        <v>19</v>
      </c>
    </row>
    <row r="1603" spans="2:12" ht="12.75" customHeight="1" x14ac:dyDescent="0.25">
      <c r="B1603" s="138">
        <v>1</v>
      </c>
      <c r="D1603" s="1" t="s">
        <v>3171</v>
      </c>
      <c r="E1603" s="1" t="s">
        <v>3427</v>
      </c>
      <c r="F1603" s="141" t="s">
        <v>4662</v>
      </c>
      <c r="H1603" s="138">
        <v>3</v>
      </c>
      <c r="I1603" s="1" t="s">
        <v>1112</v>
      </c>
      <c r="J1603" s="1" t="s">
        <v>1239</v>
      </c>
      <c r="K1603" s="1" t="s">
        <v>1844</v>
      </c>
      <c r="L1603" s="144">
        <v>98</v>
      </c>
    </row>
    <row r="1604" spans="2:12" ht="12.75" customHeight="1" x14ac:dyDescent="0.25">
      <c r="B1604" s="138">
        <v>2</v>
      </c>
      <c r="D1604" s="1" t="s">
        <v>2217</v>
      </c>
      <c r="E1604" s="1" t="s">
        <v>3550</v>
      </c>
      <c r="F1604" s="141" t="s">
        <v>4663</v>
      </c>
      <c r="H1604" s="138">
        <v>4</v>
      </c>
      <c r="I1604" s="1" t="s">
        <v>2041</v>
      </c>
      <c r="J1604" s="1" t="s">
        <v>1451</v>
      </c>
      <c r="K1604" s="1" t="s">
        <v>3019</v>
      </c>
      <c r="L1604" s="144">
        <v>18</v>
      </c>
    </row>
    <row r="1605" spans="2:12" ht="12.75" customHeight="1" x14ac:dyDescent="0.25">
      <c r="B1605" s="138"/>
      <c r="F1605" s="141"/>
      <c r="H1605" s="138">
        <v>5</v>
      </c>
      <c r="I1605" s="1" t="s">
        <v>1982</v>
      </c>
      <c r="J1605" s="1" t="s">
        <v>1983</v>
      </c>
      <c r="K1605" s="1" t="s">
        <v>2225</v>
      </c>
      <c r="L1605" s="144">
        <v>13</v>
      </c>
    </row>
    <row r="1606" spans="2:12" ht="15" customHeight="1" x14ac:dyDescent="0.25">
      <c r="B1606" s="138"/>
      <c r="F1606" s="141"/>
      <c r="H1606" s="138">
        <v>6</v>
      </c>
      <c r="I1606" s="1" t="s">
        <v>1188</v>
      </c>
      <c r="J1606" s="1" t="s">
        <v>1189</v>
      </c>
      <c r="K1606" s="1" t="s">
        <v>1845</v>
      </c>
      <c r="L1606" s="144">
        <v>98</v>
      </c>
    </row>
    <row r="1607" spans="2:12" ht="13.5" customHeight="1" x14ac:dyDescent="0.25">
      <c r="B1607" s="138"/>
      <c r="F1607" s="141"/>
      <c r="H1607" s="138">
        <v>7</v>
      </c>
      <c r="I1607" s="1" t="s">
        <v>1193</v>
      </c>
      <c r="J1607" s="1" t="s">
        <v>1194</v>
      </c>
      <c r="K1607" s="1" t="s">
        <v>887</v>
      </c>
      <c r="L1607" s="144">
        <v>5</v>
      </c>
    </row>
    <row r="1608" spans="2:12" ht="12.75" customHeight="1" x14ac:dyDescent="0.25">
      <c r="B1608" s="138"/>
      <c r="F1608" s="141"/>
      <c r="H1608" s="138">
        <v>8</v>
      </c>
      <c r="I1608" s="1" t="s">
        <v>1203</v>
      </c>
      <c r="J1608" s="1" t="s">
        <v>1204</v>
      </c>
      <c r="K1608" s="1" t="s">
        <v>1846</v>
      </c>
      <c r="L1608" s="144">
        <v>1</v>
      </c>
    </row>
    <row r="1609" spans="2:12" ht="12.75" customHeight="1" x14ac:dyDescent="0.25">
      <c r="B1609" s="138"/>
      <c r="F1609" s="141"/>
      <c r="H1609" s="138">
        <v>9</v>
      </c>
      <c r="I1609" s="1" t="s">
        <v>1406</v>
      </c>
      <c r="J1609" s="1" t="s">
        <v>1407</v>
      </c>
      <c r="K1609" s="1" t="s">
        <v>1847</v>
      </c>
      <c r="L1609" s="144">
        <v>98</v>
      </c>
    </row>
    <row r="1610" spans="2:12" ht="12.75" customHeight="1" x14ac:dyDescent="0.25">
      <c r="B1610" s="138"/>
      <c r="F1610" s="141"/>
      <c r="H1610" s="138">
        <v>10</v>
      </c>
      <c r="I1610" s="1" t="s">
        <v>525</v>
      </c>
      <c r="J1610" s="1" t="s">
        <v>1604</v>
      </c>
      <c r="K1610" s="1" t="s">
        <v>2134</v>
      </c>
      <c r="L1610" s="144">
        <v>11</v>
      </c>
    </row>
    <row r="1611" spans="2:12" ht="12.75" customHeight="1" thickBot="1" x14ac:dyDescent="0.3">
      <c r="B1611" s="138"/>
      <c r="F1611" s="141"/>
      <c r="H1611" s="138"/>
      <c r="L1611" s="144"/>
    </row>
    <row r="1612" spans="2:12" ht="15" customHeight="1" thickBot="1" x14ac:dyDescent="0.35">
      <c r="B1612" s="138"/>
      <c r="C1612" s="172" t="s">
        <v>1773</v>
      </c>
      <c r="D1612" s="173"/>
      <c r="F1612" s="141"/>
      <c r="H1612" s="138"/>
      <c r="I1612" s="139" t="s">
        <v>1773</v>
      </c>
      <c r="L1612" s="144">
        <f>L$4</f>
        <v>25</v>
      </c>
    </row>
    <row r="1613" spans="2:12" ht="12.75" customHeight="1" x14ac:dyDescent="0.3">
      <c r="B1613" s="138"/>
      <c r="C1613" s="4" t="s">
        <v>1046</v>
      </c>
      <c r="D1613" s="216"/>
      <c r="E1613" s="216"/>
      <c r="F1613" s="174" t="s">
        <v>889</v>
      </c>
      <c r="H1613" s="138">
        <v>1</v>
      </c>
      <c r="K1613" s="148" t="s">
        <v>213</v>
      </c>
      <c r="L1613" s="144">
        <v>87</v>
      </c>
    </row>
    <row r="1614" spans="2:12" ht="12.75" customHeight="1" x14ac:dyDescent="0.25">
      <c r="B1614" s="138"/>
      <c r="C1614" s="345"/>
      <c r="D1614" s="345"/>
      <c r="E1614" s="345"/>
      <c r="F1614" s="145"/>
      <c r="H1614" s="138">
        <v>2</v>
      </c>
      <c r="I1614" s="344" t="s">
        <v>1848</v>
      </c>
      <c r="J1614" s="344"/>
      <c r="K1614" s="148" t="s">
        <v>214</v>
      </c>
      <c r="L1614" s="144">
        <v>99</v>
      </c>
    </row>
    <row r="1615" spans="2:12" ht="12.75" customHeight="1" x14ac:dyDescent="0.25">
      <c r="B1615" s="138">
        <v>1</v>
      </c>
      <c r="C1615" s="345" t="s">
        <v>4935</v>
      </c>
      <c r="D1615" s="345"/>
      <c r="E1615" s="345"/>
      <c r="F1615" s="145" t="s">
        <v>4936</v>
      </c>
      <c r="H1615" s="138">
        <v>3</v>
      </c>
      <c r="I1615" s="148" t="s">
        <v>2911</v>
      </c>
      <c r="J1615" s="148"/>
      <c r="K1615" s="41" t="s">
        <v>215</v>
      </c>
      <c r="L1615" s="144">
        <v>88</v>
      </c>
    </row>
    <row r="1616" spans="2:12" ht="12.75" customHeight="1" x14ac:dyDescent="0.25">
      <c r="B1616" s="138">
        <v>2</v>
      </c>
      <c r="C1616" s="345" t="s">
        <v>4431</v>
      </c>
      <c r="D1616" s="345"/>
      <c r="E1616" s="345"/>
      <c r="F1616" s="145" t="s">
        <v>4432</v>
      </c>
      <c r="H1616" s="138"/>
      <c r="I1616" s="148"/>
      <c r="J1616" s="148"/>
      <c r="K1616" s="41"/>
      <c r="L1616" s="144"/>
    </row>
    <row r="1617" spans="2:12" ht="12.75" customHeight="1" thickBot="1" x14ac:dyDescent="0.3">
      <c r="B1617" s="156"/>
      <c r="C1617" s="157"/>
      <c r="D1617" s="334" t="s">
        <v>4433</v>
      </c>
      <c r="E1617" s="334"/>
      <c r="F1617" s="182"/>
      <c r="H1617" s="156"/>
      <c r="I1617" s="157"/>
      <c r="J1617" s="157"/>
      <c r="K1617" s="177"/>
      <c r="L1617" s="178"/>
    </row>
    <row r="1618" spans="2:12" ht="21" customHeight="1" thickBot="1" x14ac:dyDescent="0.4">
      <c r="F1618" s="129" t="s">
        <v>1850</v>
      </c>
      <c r="G1618" s="130"/>
      <c r="H1618" s="130"/>
      <c r="I1618" s="131"/>
      <c r="L1618" s="7">
        <f>L4</f>
        <v>25</v>
      </c>
    </row>
    <row r="1619" spans="2:12" ht="12.75" customHeight="1" thickBot="1" x14ac:dyDescent="0.3">
      <c r="L1619" s="7"/>
    </row>
    <row r="1620" spans="2:12" ht="17.25" customHeight="1" thickBot="1" x14ac:dyDescent="0.35">
      <c r="D1620" s="132">
        <f>D6</f>
        <v>2025</v>
      </c>
      <c r="E1620" s="133"/>
      <c r="I1620" s="132" t="s">
        <v>1269</v>
      </c>
      <c r="J1620" s="133"/>
      <c r="L1620" s="7"/>
    </row>
    <row r="1621" spans="2:12" ht="12.75" customHeight="1" thickBot="1" x14ac:dyDescent="0.3">
      <c r="B1621" s="134"/>
      <c r="C1621" s="135"/>
      <c r="D1621" s="135"/>
      <c r="E1621" s="135"/>
      <c r="F1621" s="136"/>
      <c r="H1621" s="134"/>
      <c r="I1621" s="135"/>
      <c r="J1621" s="135"/>
      <c r="K1621" s="135"/>
      <c r="L1621" s="137"/>
    </row>
    <row r="1622" spans="2:12" ht="15" customHeight="1" thickBot="1" x14ac:dyDescent="0.35">
      <c r="B1622" s="138"/>
      <c r="C1622" s="172" t="s">
        <v>1647</v>
      </c>
      <c r="D1622" s="173"/>
      <c r="F1622" s="141" t="s">
        <v>2078</v>
      </c>
      <c r="H1622" s="138"/>
      <c r="I1622" s="139" t="s">
        <v>1647</v>
      </c>
      <c r="L1622" s="144">
        <f>L$4</f>
        <v>25</v>
      </c>
    </row>
    <row r="1623" spans="2:12" ht="12.75" customHeight="1" x14ac:dyDescent="0.3">
      <c r="B1623" s="138"/>
      <c r="C1623" s="4" t="s">
        <v>1046</v>
      </c>
      <c r="D1623" s="3" t="s">
        <v>1985</v>
      </c>
      <c r="E1623" s="3" t="s">
        <v>1986</v>
      </c>
      <c r="F1623" s="185" t="s">
        <v>2176</v>
      </c>
      <c r="H1623" s="138">
        <v>1</v>
      </c>
      <c r="I1623" s="1" t="s">
        <v>1985</v>
      </c>
      <c r="J1623" s="1" t="s">
        <v>1986</v>
      </c>
      <c r="K1623" s="6" t="s">
        <v>2582</v>
      </c>
      <c r="L1623" s="144">
        <v>12</v>
      </c>
    </row>
    <row r="1624" spans="2:12" ht="12" customHeight="1" x14ac:dyDescent="0.25">
      <c r="B1624" s="138"/>
      <c r="F1624" s="180"/>
      <c r="H1624" s="138">
        <v>2</v>
      </c>
      <c r="I1624" s="1" t="s">
        <v>1851</v>
      </c>
      <c r="J1624" s="1" t="s">
        <v>1649</v>
      </c>
      <c r="K1624" s="146">
        <v>11</v>
      </c>
      <c r="L1624" s="144">
        <v>83</v>
      </c>
    </row>
    <row r="1625" spans="2:12" ht="12" customHeight="1" x14ac:dyDescent="0.25">
      <c r="B1625" s="138">
        <v>1</v>
      </c>
      <c r="D1625" s="1" t="s">
        <v>2787</v>
      </c>
      <c r="E1625" s="1" t="s">
        <v>950</v>
      </c>
      <c r="F1625" s="145" t="s">
        <v>4869</v>
      </c>
      <c r="H1625" s="138">
        <v>2</v>
      </c>
      <c r="I1625" s="1" t="s">
        <v>1270</v>
      </c>
      <c r="J1625" s="1" t="s">
        <v>1271</v>
      </c>
      <c r="K1625" s="146">
        <v>11</v>
      </c>
      <c r="L1625" s="144">
        <v>90</v>
      </c>
    </row>
    <row r="1626" spans="2:12" ht="12" customHeight="1" x14ac:dyDescent="0.25">
      <c r="B1626" s="138">
        <v>2</v>
      </c>
      <c r="D1626" s="1" t="s">
        <v>3649</v>
      </c>
      <c r="E1626" s="1" t="s">
        <v>3650</v>
      </c>
      <c r="F1626" s="145" t="s">
        <v>4504</v>
      </c>
      <c r="H1626" s="138">
        <v>4</v>
      </c>
      <c r="I1626" s="1" t="s">
        <v>3651</v>
      </c>
      <c r="J1626" s="1" t="s">
        <v>3652</v>
      </c>
      <c r="K1626" s="6" t="s">
        <v>3754</v>
      </c>
      <c r="L1626" s="144">
        <v>23</v>
      </c>
    </row>
    <row r="1627" spans="2:12" ht="12" customHeight="1" x14ac:dyDescent="0.25">
      <c r="B1627" s="138">
        <v>3</v>
      </c>
      <c r="D1627" s="1" t="s">
        <v>572</v>
      </c>
      <c r="E1627" s="1" t="s">
        <v>1380</v>
      </c>
      <c r="F1627" s="145" t="s">
        <v>4221</v>
      </c>
      <c r="H1627" s="138">
        <v>6</v>
      </c>
      <c r="I1627" s="1" t="s">
        <v>1486</v>
      </c>
      <c r="J1627" s="1" t="s">
        <v>1288</v>
      </c>
      <c r="K1627" s="148" t="s">
        <v>1572</v>
      </c>
      <c r="L1627" s="144">
        <v>94</v>
      </c>
    </row>
    <row r="1628" spans="2:12" ht="12" customHeight="1" x14ac:dyDescent="0.25">
      <c r="B1628" s="138">
        <v>4</v>
      </c>
      <c r="D1628" s="1" t="s">
        <v>3656</v>
      </c>
      <c r="E1628" s="1" t="s">
        <v>3823</v>
      </c>
      <c r="F1628" s="145" t="s">
        <v>4374</v>
      </c>
      <c r="H1628" s="138">
        <v>5</v>
      </c>
      <c r="I1628" s="1" t="s">
        <v>2881</v>
      </c>
      <c r="J1628" s="1" t="s">
        <v>2882</v>
      </c>
      <c r="K1628" s="6" t="s">
        <v>2693</v>
      </c>
      <c r="L1628" s="144">
        <v>24</v>
      </c>
    </row>
    <row r="1629" spans="2:12" ht="12" customHeight="1" x14ac:dyDescent="0.25">
      <c r="B1629" s="138">
        <v>5</v>
      </c>
      <c r="D1629" s="1" t="s">
        <v>1854</v>
      </c>
      <c r="E1629" s="1" t="s">
        <v>1295</v>
      </c>
      <c r="F1629" s="145" t="s">
        <v>4222</v>
      </c>
      <c r="H1629" s="138">
        <v>7</v>
      </c>
      <c r="I1629" s="1" t="s">
        <v>1352</v>
      </c>
      <c r="J1629" s="1" t="s">
        <v>1487</v>
      </c>
      <c r="K1629" s="148" t="s">
        <v>2583</v>
      </c>
      <c r="L1629" s="144">
        <v>84</v>
      </c>
    </row>
    <row r="1630" spans="2:12" ht="12" customHeight="1" x14ac:dyDescent="0.25">
      <c r="B1630" s="138">
        <v>6</v>
      </c>
      <c r="D1630" s="1" t="s">
        <v>3705</v>
      </c>
      <c r="E1630" s="1" t="s">
        <v>1333</v>
      </c>
      <c r="F1630" s="145" t="s">
        <v>4219</v>
      </c>
      <c r="H1630" s="138">
        <v>8</v>
      </c>
      <c r="I1630" s="1" t="s">
        <v>1059</v>
      </c>
      <c r="J1630" s="1" t="s">
        <v>1060</v>
      </c>
      <c r="K1630" s="148" t="s">
        <v>1571</v>
      </c>
      <c r="L1630" s="144">
        <v>99</v>
      </c>
    </row>
    <row r="1631" spans="2:12" ht="12" customHeight="1" x14ac:dyDescent="0.25">
      <c r="B1631" s="138"/>
      <c r="F1631" s="145"/>
      <c r="H1631" s="138">
        <v>9</v>
      </c>
      <c r="I1631" s="1" t="s">
        <v>1508</v>
      </c>
      <c r="J1631" s="1" t="s">
        <v>1288</v>
      </c>
      <c r="K1631" s="148" t="s">
        <v>1570</v>
      </c>
      <c r="L1631" s="144">
        <v>89</v>
      </c>
    </row>
    <row r="1632" spans="2:12" ht="12" customHeight="1" x14ac:dyDescent="0.25">
      <c r="B1632" s="138"/>
      <c r="F1632" s="145"/>
      <c r="H1632" s="138">
        <v>10</v>
      </c>
      <c r="I1632" s="1" t="s">
        <v>1063</v>
      </c>
      <c r="J1632" s="1" t="s">
        <v>1064</v>
      </c>
      <c r="K1632" s="148" t="s">
        <v>549</v>
      </c>
      <c r="L1632" s="144">
        <v>7</v>
      </c>
    </row>
    <row r="1633" spans="2:12" ht="12.75" customHeight="1" thickBot="1" x14ac:dyDescent="0.3">
      <c r="B1633" s="138"/>
      <c r="F1633" s="141"/>
      <c r="H1633" s="138"/>
      <c r="L1633" s="144"/>
    </row>
    <row r="1634" spans="2:12" ht="15" customHeight="1" thickBot="1" x14ac:dyDescent="0.35">
      <c r="B1634" s="138"/>
      <c r="C1634" s="172" t="s">
        <v>1661</v>
      </c>
      <c r="D1634" s="173"/>
      <c r="F1634" s="141" t="s">
        <v>196</v>
      </c>
      <c r="H1634" s="138"/>
      <c r="I1634" s="139" t="s">
        <v>1661</v>
      </c>
      <c r="L1634" s="144">
        <f>L$4</f>
        <v>25</v>
      </c>
    </row>
    <row r="1635" spans="2:12" ht="12.75" customHeight="1" x14ac:dyDescent="0.3">
      <c r="B1635" s="138"/>
      <c r="C1635" s="4" t="s">
        <v>1046</v>
      </c>
      <c r="D1635" s="3" t="s">
        <v>2036</v>
      </c>
      <c r="E1635" s="3" t="s">
        <v>1986</v>
      </c>
      <c r="F1635" s="174" t="s">
        <v>2183</v>
      </c>
      <c r="H1635" s="138">
        <v>1</v>
      </c>
      <c r="I1635" s="1" t="s">
        <v>2036</v>
      </c>
      <c r="J1635" s="1" t="s">
        <v>1986</v>
      </c>
      <c r="K1635" s="6" t="s">
        <v>3390</v>
      </c>
      <c r="L1635" s="144">
        <v>12</v>
      </c>
    </row>
    <row r="1636" spans="2:12" ht="12.75" customHeight="1" x14ac:dyDescent="0.25">
      <c r="B1636" s="138"/>
      <c r="F1636" s="145"/>
      <c r="H1636" s="138">
        <v>2</v>
      </c>
      <c r="I1636" s="1" t="s">
        <v>1270</v>
      </c>
      <c r="J1636" s="1" t="s">
        <v>1271</v>
      </c>
      <c r="K1636" s="6" t="s">
        <v>1856</v>
      </c>
      <c r="L1636" s="144">
        <v>91</v>
      </c>
    </row>
    <row r="1637" spans="2:12" ht="12.75" customHeight="1" x14ac:dyDescent="0.25">
      <c r="B1637" s="138">
        <v>1</v>
      </c>
      <c r="D1637" s="1" t="s">
        <v>572</v>
      </c>
      <c r="E1637" s="1" t="s">
        <v>1380</v>
      </c>
      <c r="F1637" s="145" t="s">
        <v>4688</v>
      </c>
      <c r="H1637" s="138">
        <v>3</v>
      </c>
      <c r="I1637" s="1" t="s">
        <v>2771</v>
      </c>
      <c r="J1637" s="1" t="s">
        <v>2009</v>
      </c>
      <c r="K1637" s="148" t="s">
        <v>3964</v>
      </c>
      <c r="L1637" s="144">
        <v>24</v>
      </c>
    </row>
    <row r="1638" spans="2:12" ht="12.75" customHeight="1" x14ac:dyDescent="0.25">
      <c r="B1638" s="138">
        <v>2</v>
      </c>
      <c r="D1638" s="1" t="s">
        <v>2787</v>
      </c>
      <c r="E1638" s="1" t="s">
        <v>950</v>
      </c>
      <c r="F1638" s="145" t="s">
        <v>4257</v>
      </c>
      <c r="H1638" s="138">
        <v>4</v>
      </c>
      <c r="I1638" s="1" t="s">
        <v>1508</v>
      </c>
      <c r="J1638" s="1" t="s">
        <v>1649</v>
      </c>
      <c r="K1638" s="148" t="s">
        <v>1857</v>
      </c>
      <c r="L1638" s="144">
        <v>86</v>
      </c>
    </row>
    <row r="1639" spans="2:12" ht="12.75" customHeight="1" x14ac:dyDescent="0.25">
      <c r="B1639" s="138">
        <v>3</v>
      </c>
      <c r="D1639" s="1" t="s">
        <v>3649</v>
      </c>
      <c r="E1639" s="1" t="s">
        <v>3650</v>
      </c>
      <c r="F1639" s="145" t="s">
        <v>4256</v>
      </c>
      <c r="H1639" s="138">
        <v>5</v>
      </c>
      <c r="I1639" s="1" t="s">
        <v>2881</v>
      </c>
      <c r="J1639" s="1" t="s">
        <v>2882</v>
      </c>
      <c r="K1639" s="148" t="s">
        <v>2786</v>
      </c>
      <c r="L1639" s="144">
        <v>24</v>
      </c>
    </row>
    <row r="1640" spans="2:12" ht="12.75" customHeight="1" x14ac:dyDescent="0.25">
      <c r="B1640" s="138">
        <v>4</v>
      </c>
      <c r="D1640" s="1" t="s">
        <v>1854</v>
      </c>
      <c r="E1640" s="1" t="s">
        <v>1295</v>
      </c>
      <c r="F1640" s="145" t="s">
        <v>4223</v>
      </c>
      <c r="H1640" s="138">
        <v>6</v>
      </c>
      <c r="I1640" s="1" t="s">
        <v>1851</v>
      </c>
      <c r="J1640" s="1" t="s">
        <v>1649</v>
      </c>
      <c r="K1640" s="148" t="s">
        <v>1858</v>
      </c>
      <c r="L1640" s="144">
        <v>83</v>
      </c>
    </row>
    <row r="1641" spans="2:12" ht="11.25" customHeight="1" x14ac:dyDescent="0.25">
      <c r="B1641" s="138">
        <v>5</v>
      </c>
      <c r="D1641" s="1" t="s">
        <v>3656</v>
      </c>
      <c r="E1641" s="1" t="s">
        <v>3823</v>
      </c>
      <c r="F1641" s="147" t="s">
        <v>4747</v>
      </c>
      <c r="H1641" s="138">
        <v>7</v>
      </c>
      <c r="I1641" s="1" t="s">
        <v>1486</v>
      </c>
      <c r="J1641" s="1" t="s">
        <v>1288</v>
      </c>
      <c r="K1641" s="148" t="s">
        <v>1859</v>
      </c>
      <c r="L1641" s="144">
        <v>94</v>
      </c>
    </row>
    <row r="1642" spans="2:12" ht="12.75" customHeight="1" x14ac:dyDescent="0.25">
      <c r="B1642" s="138">
        <v>6</v>
      </c>
      <c r="D1642" s="1" t="s">
        <v>4011</v>
      </c>
      <c r="E1642" s="1" t="s">
        <v>4012</v>
      </c>
      <c r="F1642" s="145" t="s">
        <v>4601</v>
      </c>
      <c r="H1642" s="138">
        <v>8</v>
      </c>
      <c r="I1642" s="1" t="s">
        <v>1352</v>
      </c>
      <c r="J1642" s="1" t="s">
        <v>1487</v>
      </c>
      <c r="K1642" s="148" t="s">
        <v>1860</v>
      </c>
      <c r="L1642" s="144">
        <v>85</v>
      </c>
    </row>
    <row r="1643" spans="2:12" ht="12" customHeight="1" x14ac:dyDescent="0.25">
      <c r="B1643" s="138"/>
      <c r="F1643" s="145"/>
      <c r="H1643" s="138">
        <v>9</v>
      </c>
      <c r="I1643" s="1" t="s">
        <v>1063</v>
      </c>
      <c r="J1643" s="1" t="s">
        <v>1064</v>
      </c>
      <c r="K1643" s="148" t="s">
        <v>1923</v>
      </c>
      <c r="L1643" s="144">
        <v>8</v>
      </c>
    </row>
    <row r="1644" spans="2:12" ht="12" customHeight="1" x14ac:dyDescent="0.25">
      <c r="B1644" s="138"/>
      <c r="F1644" s="145"/>
      <c r="H1644" s="138">
        <v>10</v>
      </c>
      <c r="I1644" s="1" t="s">
        <v>1059</v>
      </c>
      <c r="J1644" s="1" t="s">
        <v>1060</v>
      </c>
      <c r="K1644" s="148" t="s">
        <v>769</v>
      </c>
      <c r="L1644" s="144">
        <v>99</v>
      </c>
    </row>
    <row r="1645" spans="2:12" ht="13.5" customHeight="1" thickBot="1" x14ac:dyDescent="0.3">
      <c r="B1645" s="138"/>
      <c r="F1645" s="142"/>
      <c r="H1645" s="138"/>
      <c r="K1645" s="148"/>
      <c r="L1645" s="144"/>
    </row>
    <row r="1646" spans="2:12" ht="15" customHeight="1" thickBot="1" x14ac:dyDescent="0.35">
      <c r="B1646" s="138"/>
      <c r="C1646" s="172" t="s">
        <v>1502</v>
      </c>
      <c r="D1646" s="173"/>
      <c r="F1646" s="142"/>
      <c r="H1646" s="138"/>
      <c r="I1646" s="139" t="s">
        <v>1502</v>
      </c>
      <c r="L1646" s="144">
        <f>L$4</f>
        <v>25</v>
      </c>
    </row>
    <row r="1647" spans="2:12" ht="12.75" customHeight="1" x14ac:dyDescent="0.3">
      <c r="B1647" s="138"/>
      <c r="C1647" s="4" t="s">
        <v>1046</v>
      </c>
      <c r="D1647" s="209" t="s">
        <v>1063</v>
      </c>
      <c r="E1647" s="209" t="s">
        <v>1064</v>
      </c>
      <c r="F1647" s="174" t="s">
        <v>1514</v>
      </c>
      <c r="H1647" s="138">
        <v>1</v>
      </c>
      <c r="I1647" s="1" t="s">
        <v>1063</v>
      </c>
      <c r="J1647" s="1" t="s">
        <v>1064</v>
      </c>
      <c r="K1647" s="148" t="s">
        <v>1697</v>
      </c>
      <c r="L1647" s="144">
        <v>7</v>
      </c>
    </row>
    <row r="1648" spans="2:12" ht="12.75" customHeight="1" x14ac:dyDescent="0.3">
      <c r="B1648" s="138"/>
      <c r="C1648" s="4"/>
      <c r="D1648" s="3"/>
      <c r="E1648" s="3"/>
      <c r="F1648" s="142"/>
      <c r="H1648" s="138">
        <v>2</v>
      </c>
      <c r="I1648" s="1" t="s">
        <v>1985</v>
      </c>
      <c r="J1648" s="1" t="s">
        <v>1986</v>
      </c>
      <c r="K1648" s="148" t="s">
        <v>2585</v>
      </c>
      <c r="L1648" s="144">
        <v>12</v>
      </c>
    </row>
    <row r="1649" spans="2:12" ht="12.75" customHeight="1" x14ac:dyDescent="0.25">
      <c r="B1649" s="138"/>
      <c r="C1649" s="4"/>
      <c r="F1649" s="145"/>
      <c r="H1649" s="138">
        <v>3</v>
      </c>
      <c r="I1649" s="1" t="s">
        <v>1497</v>
      </c>
      <c r="J1649" s="1" t="s">
        <v>1498</v>
      </c>
      <c r="K1649" s="148" t="s">
        <v>468</v>
      </c>
      <c r="L1649" s="144">
        <v>99</v>
      </c>
    </row>
    <row r="1650" spans="2:12" ht="12.75" customHeight="1" x14ac:dyDescent="0.25">
      <c r="B1650" s="138"/>
      <c r="C1650" s="4"/>
      <c r="F1650" s="145"/>
      <c r="H1650" s="138">
        <v>4</v>
      </c>
      <c r="I1650" s="1" t="s">
        <v>784</v>
      </c>
      <c r="J1650" s="1" t="s">
        <v>1286</v>
      </c>
      <c r="K1650" s="148" t="s">
        <v>2586</v>
      </c>
      <c r="L1650" s="144">
        <v>12</v>
      </c>
    </row>
    <row r="1651" spans="2:12" ht="12.75" customHeight="1" x14ac:dyDescent="0.25">
      <c r="B1651" s="138"/>
      <c r="C1651" s="4"/>
      <c r="F1651" s="145"/>
      <c r="H1651" s="138">
        <v>5</v>
      </c>
      <c r="I1651" s="1" t="s">
        <v>1984</v>
      </c>
      <c r="J1651" s="1" t="s">
        <v>1057</v>
      </c>
      <c r="K1651" s="148" t="s">
        <v>2587</v>
      </c>
      <c r="L1651" s="144">
        <v>12</v>
      </c>
    </row>
    <row r="1652" spans="2:12" ht="12.75" customHeight="1" x14ac:dyDescent="0.25">
      <c r="B1652" s="138"/>
      <c r="C1652" s="4"/>
      <c r="F1652" s="145"/>
      <c r="H1652" s="138">
        <v>6</v>
      </c>
      <c r="I1652" s="1" t="s">
        <v>1135</v>
      </c>
      <c r="J1652" s="1" t="s">
        <v>1136</v>
      </c>
      <c r="K1652" s="148" t="s">
        <v>467</v>
      </c>
      <c r="L1652" s="144">
        <v>5</v>
      </c>
    </row>
    <row r="1653" spans="2:12" ht="12.75" customHeight="1" x14ac:dyDescent="0.25">
      <c r="B1653" s="138"/>
      <c r="C1653" s="4"/>
      <c r="F1653" s="145"/>
      <c r="H1653" s="138">
        <v>7</v>
      </c>
      <c r="I1653" s="1" t="s">
        <v>1054</v>
      </c>
      <c r="J1653" s="1" t="s">
        <v>726</v>
      </c>
      <c r="K1653" s="148" t="s">
        <v>2588</v>
      </c>
      <c r="L1653" s="144">
        <v>10</v>
      </c>
    </row>
    <row r="1654" spans="2:12" ht="13.5" customHeight="1" x14ac:dyDescent="0.25">
      <c r="B1654" s="138"/>
      <c r="C1654" s="4"/>
      <c r="F1654" s="155"/>
      <c r="H1654" s="138">
        <v>8</v>
      </c>
      <c r="I1654" s="1" t="s">
        <v>1677</v>
      </c>
      <c r="J1654" s="1" t="s">
        <v>1271</v>
      </c>
      <c r="K1654" s="148" t="s">
        <v>2589</v>
      </c>
      <c r="L1654" s="144">
        <v>97</v>
      </c>
    </row>
    <row r="1655" spans="2:12" ht="12.75" customHeight="1" x14ac:dyDescent="0.25">
      <c r="B1655" s="138"/>
      <c r="C1655" s="4"/>
      <c r="F1655" s="155"/>
      <c r="H1655" s="138">
        <v>9</v>
      </c>
      <c r="I1655" s="1" t="s">
        <v>2379</v>
      </c>
      <c r="J1655" s="1" t="s">
        <v>1065</v>
      </c>
      <c r="K1655" s="151" t="s">
        <v>2590</v>
      </c>
      <c r="L1655" s="144">
        <v>3</v>
      </c>
    </row>
    <row r="1656" spans="2:12" ht="12.75" customHeight="1" x14ac:dyDescent="0.25">
      <c r="B1656" s="138"/>
      <c r="C1656" s="4"/>
      <c r="F1656" s="145"/>
      <c r="H1656" s="138">
        <v>10</v>
      </c>
      <c r="I1656" s="1" t="s">
        <v>1352</v>
      </c>
      <c r="J1656" s="1" t="s">
        <v>2226</v>
      </c>
      <c r="K1656" s="148" t="s">
        <v>2591</v>
      </c>
      <c r="L1656" s="144">
        <v>15</v>
      </c>
    </row>
    <row r="1657" spans="2:12" ht="12.75" customHeight="1" thickBot="1" x14ac:dyDescent="0.3">
      <c r="B1657" s="138"/>
      <c r="C1657" s="4"/>
      <c r="F1657" s="155"/>
      <c r="H1657" s="138"/>
      <c r="K1657" s="148"/>
      <c r="L1657" s="144"/>
    </row>
    <row r="1658" spans="2:12" ht="15" customHeight="1" thickBot="1" x14ac:dyDescent="0.35">
      <c r="B1658" s="138"/>
      <c r="C1658" s="172" t="s">
        <v>1672</v>
      </c>
      <c r="D1658" s="173"/>
      <c r="F1658" s="145" t="s">
        <v>2066</v>
      </c>
      <c r="H1658" s="138"/>
      <c r="I1658" s="139" t="s">
        <v>1672</v>
      </c>
      <c r="K1658" s="148"/>
      <c r="L1658" s="144">
        <f>L$4</f>
        <v>25</v>
      </c>
    </row>
    <row r="1659" spans="2:12" ht="13.5" customHeight="1" x14ac:dyDescent="0.3">
      <c r="B1659" s="138"/>
      <c r="C1659" s="4" t="s">
        <v>1046</v>
      </c>
      <c r="D1659" s="3" t="s">
        <v>2771</v>
      </c>
      <c r="E1659" s="3" t="s">
        <v>2009</v>
      </c>
      <c r="F1659" s="174" t="s">
        <v>3983</v>
      </c>
      <c r="H1659" s="138">
        <v>1</v>
      </c>
      <c r="I1659" s="1" t="s">
        <v>3018</v>
      </c>
      <c r="J1659" s="1" t="s">
        <v>2789</v>
      </c>
      <c r="K1659" s="6" t="s">
        <v>3623</v>
      </c>
      <c r="L1659" s="144">
        <v>22</v>
      </c>
    </row>
    <row r="1660" spans="2:12" ht="12.75" customHeight="1" x14ac:dyDescent="0.25">
      <c r="B1660" s="138"/>
      <c r="C1660" s="4"/>
      <c r="D1660" s="216"/>
      <c r="E1660" s="216"/>
      <c r="F1660" s="229"/>
      <c r="H1660" s="138">
        <v>2</v>
      </c>
      <c r="I1660" s="1" t="s">
        <v>2771</v>
      </c>
      <c r="J1660" s="1" t="s">
        <v>2009</v>
      </c>
      <c r="K1660" s="148" t="s">
        <v>3984</v>
      </c>
      <c r="L1660" s="144">
        <v>24</v>
      </c>
    </row>
    <row r="1661" spans="2:12" ht="12.75" customHeight="1" x14ac:dyDescent="0.25">
      <c r="B1661" s="138">
        <v>1</v>
      </c>
      <c r="C1661" s="4"/>
      <c r="D1661" s="1" t="s">
        <v>1854</v>
      </c>
      <c r="E1661" s="1" t="s">
        <v>1295</v>
      </c>
      <c r="F1661" s="141" t="s">
        <v>4695</v>
      </c>
      <c r="H1661" s="138">
        <v>3</v>
      </c>
      <c r="I1661" s="1" t="s">
        <v>3651</v>
      </c>
      <c r="J1661" s="1" t="s">
        <v>3699</v>
      </c>
      <c r="K1661" s="148" t="s">
        <v>3801</v>
      </c>
      <c r="L1661" s="144">
        <v>23</v>
      </c>
    </row>
    <row r="1662" spans="2:12" ht="12.75" customHeight="1" x14ac:dyDescent="0.25">
      <c r="B1662" s="138">
        <v>2</v>
      </c>
      <c r="C1662" s="4"/>
      <c r="D1662" s="1" t="s">
        <v>3649</v>
      </c>
      <c r="E1662" s="1" t="s">
        <v>3650</v>
      </c>
      <c r="F1662" s="147" t="s">
        <v>4661</v>
      </c>
      <c r="H1662" s="138">
        <v>4</v>
      </c>
      <c r="I1662" s="5" t="s">
        <v>555</v>
      </c>
      <c r="J1662" s="5" t="s">
        <v>556</v>
      </c>
      <c r="K1662" s="6" t="s">
        <v>2592</v>
      </c>
      <c r="L1662" s="144">
        <v>8</v>
      </c>
    </row>
    <row r="1663" spans="2:12" ht="12.75" customHeight="1" x14ac:dyDescent="0.25">
      <c r="B1663" s="138">
        <v>3</v>
      </c>
      <c r="C1663" s="4"/>
      <c r="D1663" s="1" t="s">
        <v>3692</v>
      </c>
      <c r="E1663" s="1" t="s">
        <v>1091</v>
      </c>
      <c r="F1663" s="145"/>
      <c r="H1663" s="138">
        <v>5</v>
      </c>
      <c r="I1663" s="1" t="s">
        <v>1276</v>
      </c>
      <c r="J1663" s="1" t="s">
        <v>1654</v>
      </c>
      <c r="K1663" s="148" t="s">
        <v>2593</v>
      </c>
      <c r="L1663" s="144">
        <v>87</v>
      </c>
    </row>
    <row r="1664" spans="2:12" ht="12.75" customHeight="1" x14ac:dyDescent="0.25">
      <c r="B1664" s="138">
        <v>4</v>
      </c>
      <c r="C1664" s="4"/>
      <c r="D1664" s="1" t="s">
        <v>1497</v>
      </c>
      <c r="E1664" s="1" t="s">
        <v>2883</v>
      </c>
      <c r="F1664" s="145"/>
      <c r="H1664" s="138">
        <v>6</v>
      </c>
      <c r="I1664" s="1" t="s">
        <v>1863</v>
      </c>
      <c r="J1664" s="1" t="s">
        <v>1864</v>
      </c>
      <c r="K1664" s="6" t="s">
        <v>2594</v>
      </c>
      <c r="L1664" s="144">
        <v>83</v>
      </c>
    </row>
    <row r="1665" spans="2:12" ht="12.6" customHeight="1" x14ac:dyDescent="0.25">
      <c r="B1665" s="138">
        <v>5</v>
      </c>
      <c r="C1665" s="4"/>
      <c r="D1665" s="1" t="s">
        <v>3920</v>
      </c>
      <c r="E1665" s="1" t="s">
        <v>3410</v>
      </c>
      <c r="F1665" s="145"/>
      <c r="H1665" s="138">
        <v>7</v>
      </c>
      <c r="I1665" s="1" t="s">
        <v>1665</v>
      </c>
      <c r="J1665" s="1" t="s">
        <v>1077</v>
      </c>
      <c r="K1665" s="146" t="s">
        <v>2595</v>
      </c>
      <c r="L1665" s="144">
        <v>90</v>
      </c>
    </row>
    <row r="1666" spans="2:12" ht="13.5" customHeight="1" x14ac:dyDescent="0.25">
      <c r="B1666" s="138">
        <v>6</v>
      </c>
      <c r="C1666" s="4"/>
      <c r="D1666" s="1" t="s">
        <v>2787</v>
      </c>
      <c r="E1666" s="1" t="s">
        <v>950</v>
      </c>
      <c r="F1666" s="145"/>
      <c r="H1666" s="138">
        <v>8</v>
      </c>
      <c r="I1666" s="1" t="s">
        <v>2214</v>
      </c>
      <c r="J1666" s="1" t="s">
        <v>2215</v>
      </c>
      <c r="K1666" s="148" t="s">
        <v>3100</v>
      </c>
      <c r="L1666" s="144">
        <v>18</v>
      </c>
    </row>
    <row r="1667" spans="2:12" ht="12.75" customHeight="1" x14ac:dyDescent="0.25">
      <c r="B1667" s="138">
        <v>7</v>
      </c>
      <c r="C1667" s="4"/>
      <c r="D1667" s="1" t="s">
        <v>3656</v>
      </c>
      <c r="E1667" s="1" t="s">
        <v>3823</v>
      </c>
      <c r="F1667" s="145"/>
      <c r="H1667" s="138">
        <v>9</v>
      </c>
      <c r="I1667" s="1" t="s">
        <v>2375</v>
      </c>
      <c r="J1667" s="1" t="s">
        <v>2376</v>
      </c>
      <c r="K1667" s="193">
        <v>52.83</v>
      </c>
      <c r="L1667" s="144">
        <v>24</v>
      </c>
    </row>
    <row r="1668" spans="2:12" ht="12.75" customHeight="1" x14ac:dyDescent="0.25">
      <c r="B1668" s="138"/>
      <c r="C1668" s="4"/>
      <c r="F1668" s="145"/>
      <c r="H1668" s="138">
        <v>10</v>
      </c>
      <c r="I1668" s="1" t="s">
        <v>1508</v>
      </c>
      <c r="J1668" s="1" t="s">
        <v>1288</v>
      </c>
      <c r="K1668" s="148" t="s">
        <v>2596</v>
      </c>
      <c r="L1668" s="144">
        <v>89</v>
      </c>
    </row>
    <row r="1669" spans="2:12" ht="12.75" customHeight="1" thickBot="1" x14ac:dyDescent="0.3">
      <c r="B1669" s="156"/>
      <c r="C1669" s="244"/>
      <c r="D1669" s="157"/>
      <c r="E1669" s="157"/>
      <c r="F1669" s="182"/>
      <c r="H1669" s="156"/>
      <c r="I1669" s="157"/>
      <c r="J1669" s="157"/>
      <c r="K1669" s="177"/>
      <c r="L1669" s="178"/>
    </row>
    <row r="1670" spans="2:12" ht="21" customHeight="1" x14ac:dyDescent="0.35">
      <c r="F1670" s="160" t="s">
        <v>1850</v>
      </c>
      <c r="G1670" s="160"/>
      <c r="H1670" s="160"/>
      <c r="I1670" s="160"/>
      <c r="L1670" s="7"/>
    </row>
    <row r="1671" spans="2:12" ht="13.5" customHeight="1" thickBot="1" x14ac:dyDescent="0.3">
      <c r="L1671" s="7"/>
    </row>
    <row r="1672" spans="2:12" ht="17.25" customHeight="1" thickBot="1" x14ac:dyDescent="0.35">
      <c r="B1672" s="157"/>
      <c r="C1672" s="157"/>
      <c r="D1672" s="132">
        <f>D$6</f>
        <v>2025</v>
      </c>
      <c r="E1672" s="133"/>
      <c r="F1672" s="157"/>
      <c r="H1672" s="157"/>
      <c r="I1672" s="247" t="s">
        <v>1269</v>
      </c>
      <c r="J1672" s="133"/>
      <c r="K1672" s="157"/>
      <c r="L1672" s="198"/>
    </row>
    <row r="1673" spans="2:12" ht="12.75" customHeight="1" thickBot="1" x14ac:dyDescent="0.3">
      <c r="B1673" s="138"/>
      <c r="C1673" s="4"/>
      <c r="F1673" s="248"/>
      <c r="H1673" s="138"/>
      <c r="L1673" s="144"/>
    </row>
    <row r="1674" spans="2:12" ht="15" customHeight="1" thickBot="1" x14ac:dyDescent="0.35">
      <c r="B1674" s="138"/>
      <c r="C1674" s="172" t="s">
        <v>1676</v>
      </c>
      <c r="D1674" s="173"/>
      <c r="F1674" s="141" t="s">
        <v>2067</v>
      </c>
      <c r="H1674" s="138"/>
      <c r="I1674" s="139" t="s">
        <v>1676</v>
      </c>
      <c r="J1674" s="5"/>
      <c r="L1674" s="144">
        <f>L$4</f>
        <v>25</v>
      </c>
    </row>
    <row r="1675" spans="2:12" ht="13.5" customHeight="1" x14ac:dyDescent="0.3">
      <c r="B1675" s="138"/>
      <c r="C1675" s="4" t="s">
        <v>1046</v>
      </c>
      <c r="D1675" s="3" t="s">
        <v>2292</v>
      </c>
      <c r="E1675" s="3" t="s">
        <v>1106</v>
      </c>
      <c r="F1675" s="150" t="s">
        <v>3428</v>
      </c>
      <c r="H1675" s="138">
        <v>1</v>
      </c>
      <c r="I1675" s="1" t="s">
        <v>2292</v>
      </c>
      <c r="J1675" s="1" t="s">
        <v>1106</v>
      </c>
      <c r="K1675" s="1" t="s">
        <v>3429</v>
      </c>
      <c r="L1675" s="144">
        <v>21</v>
      </c>
    </row>
    <row r="1676" spans="2:12" ht="12.75" customHeight="1" x14ac:dyDescent="0.25">
      <c r="B1676" s="138"/>
      <c r="C1676" s="4"/>
      <c r="D1676" s="216"/>
      <c r="E1676" s="216"/>
      <c r="F1676" s="248"/>
      <c r="H1676" s="138">
        <v>2</v>
      </c>
      <c r="I1676" s="1" t="s">
        <v>555</v>
      </c>
      <c r="J1676" s="1" t="s">
        <v>1170</v>
      </c>
      <c r="K1676" s="1" t="s">
        <v>52</v>
      </c>
      <c r="L1676" s="144">
        <v>9</v>
      </c>
    </row>
    <row r="1677" spans="2:12" ht="12.75" customHeight="1" x14ac:dyDescent="0.25">
      <c r="B1677" s="138">
        <v>1</v>
      </c>
      <c r="C1677" s="4"/>
      <c r="D1677" s="1" t="s">
        <v>3482</v>
      </c>
      <c r="E1677" s="1" t="s">
        <v>1062</v>
      </c>
      <c r="F1677" s="141" t="s">
        <v>4729</v>
      </c>
      <c r="H1677" s="138">
        <v>3</v>
      </c>
      <c r="I1677" s="1" t="s">
        <v>2385</v>
      </c>
      <c r="J1677" s="1" t="s">
        <v>1862</v>
      </c>
      <c r="K1677" s="1" t="s">
        <v>3620</v>
      </c>
      <c r="L1677" s="144">
        <v>22</v>
      </c>
    </row>
    <row r="1678" spans="2:12" ht="12.75" customHeight="1" x14ac:dyDescent="0.25">
      <c r="B1678" s="138">
        <v>2</v>
      </c>
      <c r="C1678" s="4"/>
      <c r="D1678" s="1" t="s">
        <v>3560</v>
      </c>
      <c r="E1678" s="1" t="s">
        <v>3410</v>
      </c>
      <c r="F1678" s="141" t="s">
        <v>4691</v>
      </c>
      <c r="H1678" s="138">
        <v>4</v>
      </c>
      <c r="I1678" s="1" t="s">
        <v>1201</v>
      </c>
      <c r="J1678" s="1" t="s">
        <v>1496</v>
      </c>
      <c r="K1678" s="1" t="s">
        <v>2437</v>
      </c>
      <c r="L1678" s="144">
        <v>15</v>
      </c>
    </row>
    <row r="1679" spans="2:12" ht="12.75" customHeight="1" x14ac:dyDescent="0.25">
      <c r="B1679" s="138">
        <v>3</v>
      </c>
      <c r="C1679" s="4"/>
      <c r="D1679" s="1" t="s">
        <v>3693</v>
      </c>
      <c r="E1679" s="1" t="s">
        <v>4542</v>
      </c>
      <c r="F1679" s="141" t="s">
        <v>4692</v>
      </c>
      <c r="H1679" s="138">
        <v>5</v>
      </c>
      <c r="I1679" s="1" t="s">
        <v>2383</v>
      </c>
      <c r="J1679" s="1" t="s">
        <v>1286</v>
      </c>
      <c r="K1679" s="1" t="s">
        <v>2796</v>
      </c>
      <c r="L1679" s="144">
        <v>17</v>
      </c>
    </row>
    <row r="1680" spans="2:12" ht="12.75" customHeight="1" x14ac:dyDescent="0.25">
      <c r="B1680" s="138">
        <v>4</v>
      </c>
      <c r="C1680" s="4"/>
      <c r="D1680" s="1" t="s">
        <v>1854</v>
      </c>
      <c r="E1680" s="1" t="s">
        <v>1295</v>
      </c>
      <c r="F1680" s="141" t="s">
        <v>4467</v>
      </c>
      <c r="H1680" s="138">
        <v>6</v>
      </c>
      <c r="I1680" s="1" t="s">
        <v>572</v>
      </c>
      <c r="J1680" s="1" t="s">
        <v>573</v>
      </c>
      <c r="K1680" s="1" t="s">
        <v>2327</v>
      </c>
      <c r="L1680" s="144">
        <v>16</v>
      </c>
    </row>
    <row r="1681" spans="2:12" ht="12.75" customHeight="1" x14ac:dyDescent="0.25">
      <c r="B1681" s="138">
        <v>5</v>
      </c>
      <c r="C1681" s="4"/>
      <c r="D1681" s="1" t="s">
        <v>3559</v>
      </c>
      <c r="E1681" s="1" t="s">
        <v>726</v>
      </c>
      <c r="F1681" s="141"/>
      <c r="H1681" s="138">
        <v>7</v>
      </c>
      <c r="I1681" s="1" t="s">
        <v>2385</v>
      </c>
      <c r="J1681" s="1" t="s">
        <v>2226</v>
      </c>
      <c r="K1681" s="1" t="s">
        <v>3967</v>
      </c>
      <c r="L1681" s="144">
        <v>24</v>
      </c>
    </row>
    <row r="1682" spans="2:12" ht="12.75" customHeight="1" x14ac:dyDescent="0.25">
      <c r="B1682" s="138">
        <v>6</v>
      </c>
      <c r="C1682" s="4"/>
      <c r="D1682" s="1" t="s">
        <v>3177</v>
      </c>
      <c r="E1682" s="1" t="s">
        <v>3410</v>
      </c>
      <c r="F1682" s="141"/>
      <c r="H1682" s="138">
        <v>8</v>
      </c>
      <c r="I1682" s="1" t="s">
        <v>1086</v>
      </c>
      <c r="J1682" s="1" t="s">
        <v>1058</v>
      </c>
      <c r="K1682" s="1" t="s">
        <v>563</v>
      </c>
      <c r="L1682" s="144">
        <v>6</v>
      </c>
    </row>
    <row r="1683" spans="2:12" ht="12.75" customHeight="1" x14ac:dyDescent="0.25">
      <c r="B1683" s="138">
        <v>7</v>
      </c>
      <c r="C1683" s="4"/>
      <c r="D1683" s="1" t="s">
        <v>3010</v>
      </c>
      <c r="E1683" s="1" t="s">
        <v>3407</v>
      </c>
      <c r="F1683" s="141"/>
      <c r="H1683" s="138">
        <v>8</v>
      </c>
      <c r="I1683" s="1" t="s">
        <v>3482</v>
      </c>
      <c r="J1683" s="1" t="s">
        <v>1062</v>
      </c>
      <c r="K1683" s="1" t="s">
        <v>4730</v>
      </c>
      <c r="L1683" s="144">
        <v>25</v>
      </c>
    </row>
    <row r="1684" spans="2:12" ht="12.75" customHeight="1" x14ac:dyDescent="0.25">
      <c r="B1684" s="138">
        <v>8</v>
      </c>
      <c r="C1684" s="4"/>
      <c r="F1684" s="141"/>
      <c r="H1684" s="138">
        <v>10</v>
      </c>
      <c r="I1684" s="1" t="s">
        <v>1154</v>
      </c>
      <c r="J1684" s="1" t="s">
        <v>485</v>
      </c>
      <c r="K1684" s="1" t="s">
        <v>2336</v>
      </c>
      <c r="L1684" s="144">
        <v>14</v>
      </c>
    </row>
    <row r="1685" spans="2:12" ht="12.75" customHeight="1" thickBot="1" x14ac:dyDescent="0.3">
      <c r="B1685" s="138"/>
      <c r="C1685" s="4"/>
      <c r="F1685" s="141"/>
      <c r="H1685" s="138"/>
      <c r="L1685" s="144"/>
    </row>
    <row r="1686" spans="2:12" ht="15" customHeight="1" thickBot="1" x14ac:dyDescent="0.35">
      <c r="B1686" s="138"/>
      <c r="C1686" s="172" t="s">
        <v>1211</v>
      </c>
      <c r="D1686" s="173"/>
      <c r="F1686" s="141"/>
      <c r="H1686" s="138"/>
      <c r="I1686" s="139" t="s">
        <v>1211</v>
      </c>
      <c r="L1686" s="144">
        <f>L$4</f>
        <v>25</v>
      </c>
    </row>
    <row r="1687" spans="2:12" ht="12.75" customHeight="1" x14ac:dyDescent="0.3">
      <c r="B1687" s="138"/>
      <c r="C1687" s="4" t="s">
        <v>1046</v>
      </c>
      <c r="D1687" s="3" t="s">
        <v>2292</v>
      </c>
      <c r="E1687" s="3" t="s">
        <v>1106</v>
      </c>
      <c r="F1687" s="150" t="s">
        <v>3459</v>
      </c>
      <c r="H1687" s="138">
        <v>1</v>
      </c>
      <c r="I1687" s="1" t="s">
        <v>2292</v>
      </c>
      <c r="J1687" s="1" t="s">
        <v>1106</v>
      </c>
      <c r="K1687" s="1" t="s">
        <v>3460</v>
      </c>
      <c r="L1687" s="144">
        <v>21</v>
      </c>
    </row>
    <row r="1688" spans="2:12" ht="12.75" customHeight="1" x14ac:dyDescent="0.25">
      <c r="B1688" s="138"/>
      <c r="C1688" s="4"/>
      <c r="D1688" s="216"/>
      <c r="E1688" s="216"/>
      <c r="F1688" s="248"/>
      <c r="H1688" s="138">
        <v>2</v>
      </c>
      <c r="I1688" s="1" t="s">
        <v>2385</v>
      </c>
      <c r="J1688" s="1" t="s">
        <v>2226</v>
      </c>
      <c r="K1688" s="1" t="s">
        <v>3993</v>
      </c>
      <c r="L1688" s="144">
        <v>24</v>
      </c>
    </row>
    <row r="1689" spans="2:12" ht="12.75" customHeight="1" x14ac:dyDescent="0.25">
      <c r="B1689" s="138">
        <v>1</v>
      </c>
      <c r="C1689" s="4"/>
      <c r="F1689" s="141"/>
      <c r="H1689" s="138">
        <v>3</v>
      </c>
      <c r="I1689" s="1" t="s">
        <v>2385</v>
      </c>
      <c r="J1689" s="1" t="s">
        <v>1862</v>
      </c>
      <c r="K1689" s="1" t="s">
        <v>3632</v>
      </c>
      <c r="L1689" s="144">
        <v>22</v>
      </c>
    </row>
    <row r="1690" spans="2:12" ht="12.75" customHeight="1" x14ac:dyDescent="0.25">
      <c r="B1690" s="138">
        <v>2</v>
      </c>
      <c r="C1690" s="4"/>
      <c r="D1690" s="1" t="s">
        <v>3482</v>
      </c>
      <c r="E1690" s="1" t="s">
        <v>1062</v>
      </c>
      <c r="F1690" s="141" t="s">
        <v>4645</v>
      </c>
      <c r="H1690" s="138">
        <v>4</v>
      </c>
      <c r="I1690" s="1" t="s">
        <v>555</v>
      </c>
      <c r="J1690" s="1" t="s">
        <v>556</v>
      </c>
      <c r="K1690" s="1" t="s">
        <v>1342</v>
      </c>
      <c r="L1690" s="144">
        <v>8</v>
      </c>
    </row>
    <row r="1691" spans="2:12" ht="12.75" customHeight="1" x14ac:dyDescent="0.25">
      <c r="B1691" s="138"/>
      <c r="C1691" s="4"/>
      <c r="F1691" s="141"/>
      <c r="H1691" s="138">
        <v>5</v>
      </c>
      <c r="I1691" s="1" t="s">
        <v>1154</v>
      </c>
      <c r="J1691" s="1" t="s">
        <v>485</v>
      </c>
      <c r="K1691" s="1" t="s">
        <v>2339</v>
      </c>
      <c r="L1691" s="144">
        <v>14</v>
      </c>
    </row>
    <row r="1692" spans="2:12" ht="12.75" customHeight="1" x14ac:dyDescent="0.25">
      <c r="B1692" s="138"/>
      <c r="C1692" s="4"/>
      <c r="F1692" s="141"/>
      <c r="H1692" s="138">
        <v>6</v>
      </c>
      <c r="I1692" s="1" t="s">
        <v>2383</v>
      </c>
      <c r="J1692" s="1" t="s">
        <v>1286</v>
      </c>
      <c r="K1692" s="249" t="s">
        <v>2829</v>
      </c>
      <c r="L1692" s="144">
        <v>17</v>
      </c>
    </row>
    <row r="1693" spans="2:12" ht="12.75" customHeight="1" x14ac:dyDescent="0.25">
      <c r="B1693" s="138"/>
      <c r="C1693" s="4"/>
      <c r="F1693" s="141"/>
      <c r="H1693" s="138">
        <v>7</v>
      </c>
      <c r="I1693" s="1" t="s">
        <v>1991</v>
      </c>
      <c r="J1693" s="1" t="s">
        <v>1065</v>
      </c>
      <c r="K1693" s="1" t="s">
        <v>2156</v>
      </c>
      <c r="L1693" s="144">
        <v>12</v>
      </c>
    </row>
    <row r="1694" spans="2:12" ht="12.75" customHeight="1" x14ac:dyDescent="0.25">
      <c r="B1694" s="138"/>
      <c r="C1694" s="4"/>
      <c r="F1694" s="141"/>
      <c r="H1694" s="138">
        <v>8</v>
      </c>
      <c r="I1694" s="1" t="s">
        <v>1086</v>
      </c>
      <c r="J1694" s="1" t="s">
        <v>1058</v>
      </c>
      <c r="K1694" s="1" t="s">
        <v>45</v>
      </c>
      <c r="L1694" s="144">
        <v>6</v>
      </c>
    </row>
    <row r="1695" spans="2:12" ht="12.75" customHeight="1" x14ac:dyDescent="0.25">
      <c r="B1695" s="138"/>
      <c r="C1695" s="4"/>
      <c r="F1695" s="201"/>
      <c r="H1695" s="138">
        <v>9</v>
      </c>
      <c r="I1695" s="1" t="s">
        <v>3482</v>
      </c>
      <c r="J1695" s="1" t="s">
        <v>1062</v>
      </c>
      <c r="K1695" s="1" t="s">
        <v>4646</v>
      </c>
      <c r="L1695" s="144">
        <v>25</v>
      </c>
    </row>
    <row r="1696" spans="2:12" ht="12.75" customHeight="1" x14ac:dyDescent="0.25">
      <c r="B1696" s="138"/>
      <c r="C1696" s="4"/>
      <c r="F1696" s="201"/>
      <c r="H1696" s="138">
        <v>10</v>
      </c>
      <c r="I1696" s="5" t="s">
        <v>1677</v>
      </c>
      <c r="J1696" s="5" t="s">
        <v>1271</v>
      </c>
      <c r="K1696" s="5" t="s">
        <v>1870</v>
      </c>
      <c r="L1696" s="144">
        <v>97</v>
      </c>
    </row>
    <row r="1697" spans="2:12" ht="12.75" customHeight="1" thickBot="1" x14ac:dyDescent="0.3">
      <c r="B1697" s="138"/>
      <c r="C1697" s="4"/>
      <c r="F1697" s="201"/>
      <c r="H1697" s="138"/>
      <c r="K1697" s="5"/>
      <c r="L1697" s="144"/>
    </row>
    <row r="1698" spans="2:12" ht="15" customHeight="1" thickBot="1" x14ac:dyDescent="0.35">
      <c r="B1698" s="138"/>
      <c r="C1698" s="172" t="s">
        <v>1688</v>
      </c>
      <c r="D1698" s="173"/>
      <c r="F1698" s="141" t="s">
        <v>2079</v>
      </c>
      <c r="H1698" s="138"/>
      <c r="I1698" s="139" t="s">
        <v>1688</v>
      </c>
      <c r="L1698" s="144">
        <f>L$4</f>
        <v>25</v>
      </c>
    </row>
    <row r="1699" spans="2:12" ht="12.75" customHeight="1" x14ac:dyDescent="0.3">
      <c r="B1699" s="138"/>
      <c r="C1699" s="4" t="s">
        <v>1046</v>
      </c>
      <c r="D1699" s="3" t="s">
        <v>2292</v>
      </c>
      <c r="E1699" s="3" t="s">
        <v>1106</v>
      </c>
      <c r="F1699" s="150" t="s">
        <v>3417</v>
      </c>
      <c r="H1699" s="138">
        <v>1</v>
      </c>
      <c r="I1699" s="1" t="s">
        <v>2292</v>
      </c>
      <c r="J1699" s="1" t="s">
        <v>1106</v>
      </c>
      <c r="K1699" s="1" t="s">
        <v>3418</v>
      </c>
      <c r="L1699" s="144">
        <v>21</v>
      </c>
    </row>
    <row r="1700" spans="2:12" ht="12.75" customHeight="1" x14ac:dyDescent="0.25">
      <c r="B1700" s="138"/>
      <c r="F1700" s="141"/>
      <c r="H1700" s="138">
        <v>2</v>
      </c>
      <c r="I1700" s="1" t="s">
        <v>555</v>
      </c>
      <c r="J1700" s="1" t="s">
        <v>556</v>
      </c>
      <c r="K1700" s="1" t="s">
        <v>1459</v>
      </c>
      <c r="L1700" s="144">
        <v>9</v>
      </c>
    </row>
    <row r="1701" spans="2:12" ht="12.75" customHeight="1" x14ac:dyDescent="0.25">
      <c r="B1701" s="138">
        <v>1</v>
      </c>
      <c r="D1701" s="1" t="s">
        <v>3482</v>
      </c>
      <c r="E1701" s="1" t="s">
        <v>1062</v>
      </c>
      <c r="F1701" s="141" t="s">
        <v>4613</v>
      </c>
      <c r="H1701" s="138">
        <v>3</v>
      </c>
      <c r="I1701" s="1" t="s">
        <v>2385</v>
      </c>
      <c r="J1701" s="1" t="s">
        <v>1862</v>
      </c>
      <c r="K1701" s="250" t="s">
        <v>3643</v>
      </c>
      <c r="L1701" s="144">
        <v>22</v>
      </c>
    </row>
    <row r="1702" spans="2:12" ht="12.75" customHeight="1" x14ac:dyDescent="0.25">
      <c r="B1702" s="138">
        <v>2</v>
      </c>
      <c r="D1702" s="1" t="s">
        <v>3559</v>
      </c>
      <c r="E1702" s="1" t="s">
        <v>726</v>
      </c>
      <c r="F1702" s="141" t="s">
        <v>4540</v>
      </c>
      <c r="H1702" s="138">
        <v>4</v>
      </c>
      <c r="I1702" s="1" t="s">
        <v>2385</v>
      </c>
      <c r="J1702" s="1" t="s">
        <v>2226</v>
      </c>
      <c r="K1702" s="1" t="s">
        <v>3941</v>
      </c>
      <c r="L1702" s="144">
        <v>24</v>
      </c>
    </row>
    <row r="1703" spans="2:12" ht="12.75" customHeight="1" x14ac:dyDescent="0.25">
      <c r="B1703" s="138">
        <v>3</v>
      </c>
      <c r="D1703" s="1" t="s">
        <v>3560</v>
      </c>
      <c r="E1703" s="1" t="s">
        <v>3410</v>
      </c>
      <c r="F1703" s="141" t="s">
        <v>4541</v>
      </c>
      <c r="H1703" s="138">
        <v>5</v>
      </c>
      <c r="I1703" s="1" t="s">
        <v>3482</v>
      </c>
      <c r="J1703" s="1" t="s">
        <v>1062</v>
      </c>
      <c r="K1703" s="1" t="s">
        <v>4614</v>
      </c>
      <c r="L1703" s="144">
        <v>25</v>
      </c>
    </row>
    <row r="1704" spans="2:12" ht="12.75" customHeight="1" x14ac:dyDescent="0.25">
      <c r="B1704" s="138">
        <v>4</v>
      </c>
      <c r="D1704" s="1" t="s">
        <v>3693</v>
      </c>
      <c r="E1704" s="1" t="s">
        <v>4542</v>
      </c>
      <c r="F1704" s="141" t="s">
        <v>4610</v>
      </c>
      <c r="H1704" s="138">
        <v>6</v>
      </c>
      <c r="I1704" s="1" t="s">
        <v>572</v>
      </c>
      <c r="J1704" s="1" t="s">
        <v>573</v>
      </c>
      <c r="K1704" s="250" t="s">
        <v>2545</v>
      </c>
      <c r="L1704" s="144">
        <v>16</v>
      </c>
    </row>
    <row r="1705" spans="2:12" ht="12.75" customHeight="1" x14ac:dyDescent="0.25">
      <c r="B1705" s="138">
        <v>5</v>
      </c>
      <c r="D1705" s="1" t="s">
        <v>2787</v>
      </c>
      <c r="E1705" s="1" t="s">
        <v>950</v>
      </c>
      <c r="F1705" s="141" t="s">
        <v>4946</v>
      </c>
      <c r="H1705" s="138">
        <v>7</v>
      </c>
      <c r="I1705" s="1" t="s">
        <v>1086</v>
      </c>
      <c r="J1705" s="1" t="s">
        <v>1058</v>
      </c>
      <c r="K1705" s="1" t="s">
        <v>476</v>
      </c>
      <c r="L1705" s="144">
        <v>6</v>
      </c>
    </row>
    <row r="1706" spans="2:12" ht="12.75" customHeight="1" x14ac:dyDescent="0.25">
      <c r="B1706" s="138">
        <v>6</v>
      </c>
      <c r="D1706" s="1" t="s">
        <v>3649</v>
      </c>
      <c r="E1706" s="1" t="s">
        <v>3650</v>
      </c>
      <c r="F1706" s="141" t="s">
        <v>4258</v>
      </c>
      <c r="H1706" s="138">
        <v>8</v>
      </c>
      <c r="I1706" s="1" t="s">
        <v>1154</v>
      </c>
      <c r="J1706" s="1" t="s">
        <v>485</v>
      </c>
      <c r="K1706" s="200" t="s">
        <v>2321</v>
      </c>
      <c r="L1706" s="144">
        <v>14</v>
      </c>
    </row>
    <row r="1707" spans="2:12" ht="12.75" customHeight="1" x14ac:dyDescent="0.25">
      <c r="B1707" s="138">
        <v>7</v>
      </c>
      <c r="D1707" s="1" t="s">
        <v>4144</v>
      </c>
      <c r="E1707" s="1" t="s">
        <v>1487</v>
      </c>
      <c r="F1707" s="141"/>
      <c r="H1707" s="138">
        <v>9</v>
      </c>
      <c r="I1707" s="1" t="s">
        <v>1201</v>
      </c>
      <c r="J1707" s="1" t="s">
        <v>1496</v>
      </c>
      <c r="K1707" s="200" t="s">
        <v>2537</v>
      </c>
      <c r="L1707" s="144">
        <v>16</v>
      </c>
    </row>
    <row r="1708" spans="2:12" ht="12.75" customHeight="1" x14ac:dyDescent="0.25">
      <c r="B1708" s="138"/>
      <c r="F1708" s="141"/>
      <c r="H1708" s="138">
        <v>10</v>
      </c>
      <c r="I1708" s="1" t="s">
        <v>2383</v>
      </c>
      <c r="J1708" s="1" t="s">
        <v>1286</v>
      </c>
      <c r="K1708" s="1" t="s">
        <v>2871</v>
      </c>
      <c r="L1708" s="144">
        <v>17</v>
      </c>
    </row>
    <row r="1709" spans="2:12" ht="12.75" customHeight="1" x14ac:dyDescent="0.25">
      <c r="B1709" s="138"/>
      <c r="F1709" s="141"/>
      <c r="H1709" s="138"/>
      <c r="L1709" s="144"/>
    </row>
    <row r="1710" spans="2:12" ht="12.75" customHeight="1" thickBot="1" x14ac:dyDescent="0.3">
      <c r="B1710" s="138"/>
      <c r="F1710" s="141"/>
      <c r="H1710" s="138"/>
      <c r="L1710" s="144"/>
    </row>
    <row r="1711" spans="2:12" ht="12.75" customHeight="1" thickBot="1" x14ac:dyDescent="0.35">
      <c r="B1711" s="138"/>
      <c r="C1711" s="172" t="s">
        <v>1871</v>
      </c>
      <c r="D1711" s="173"/>
      <c r="F1711" s="141"/>
      <c r="H1711" s="138"/>
      <c r="I1711" s="139" t="s">
        <v>1871</v>
      </c>
      <c r="L1711" s="144">
        <f>L$4</f>
        <v>25</v>
      </c>
    </row>
    <row r="1712" spans="2:12" ht="12.75" customHeight="1" x14ac:dyDescent="0.3">
      <c r="B1712" s="138"/>
      <c r="C1712" s="4" t="s">
        <v>1046</v>
      </c>
      <c r="D1712" s="3" t="s">
        <v>1086</v>
      </c>
      <c r="E1712" s="3" t="s">
        <v>1058</v>
      </c>
      <c r="F1712" s="150" t="s">
        <v>1742</v>
      </c>
      <c r="H1712" s="138">
        <v>1</v>
      </c>
      <c r="I1712" s="1" t="s">
        <v>1086</v>
      </c>
      <c r="J1712" s="1" t="s">
        <v>1058</v>
      </c>
      <c r="K1712" s="5" t="s">
        <v>1743</v>
      </c>
      <c r="L1712" s="144">
        <v>6</v>
      </c>
    </row>
    <row r="1713" spans="2:12" ht="12.75" customHeight="1" x14ac:dyDescent="0.3">
      <c r="B1713" s="138"/>
      <c r="C1713" s="4"/>
      <c r="D1713" s="3"/>
      <c r="E1713" s="3"/>
      <c r="F1713" s="150"/>
      <c r="H1713" s="138">
        <v>2</v>
      </c>
      <c r="I1713" s="1" t="s">
        <v>1865</v>
      </c>
      <c r="J1713" s="1" t="s">
        <v>1654</v>
      </c>
      <c r="K1713" s="5" t="s">
        <v>1872</v>
      </c>
      <c r="L1713" s="144">
        <v>0</v>
      </c>
    </row>
    <row r="1714" spans="2:12" ht="12" customHeight="1" x14ac:dyDescent="0.25">
      <c r="B1714" s="138"/>
      <c r="C1714" s="4"/>
      <c r="F1714" s="141"/>
      <c r="H1714" s="138">
        <v>3</v>
      </c>
      <c r="I1714" s="1" t="s">
        <v>1868</v>
      </c>
      <c r="J1714" s="1" t="s">
        <v>1735</v>
      </c>
      <c r="K1714" s="5" t="s">
        <v>1873</v>
      </c>
      <c r="L1714" s="144">
        <v>0</v>
      </c>
    </row>
    <row r="1715" spans="2:12" ht="12.75" customHeight="1" x14ac:dyDescent="0.25">
      <c r="B1715" s="138"/>
      <c r="C1715" s="4"/>
      <c r="F1715" s="141"/>
      <c r="H1715" s="138">
        <v>4</v>
      </c>
      <c r="I1715" s="1" t="s">
        <v>535</v>
      </c>
      <c r="J1715" s="1" t="s">
        <v>704</v>
      </c>
      <c r="K1715" s="5" t="s">
        <v>832</v>
      </c>
      <c r="L1715" s="144">
        <v>8</v>
      </c>
    </row>
    <row r="1716" spans="2:12" ht="13.5" customHeight="1" x14ac:dyDescent="0.25">
      <c r="B1716" s="138"/>
      <c r="C1716" s="4"/>
      <c r="F1716" s="201"/>
      <c r="H1716" s="138">
        <v>5</v>
      </c>
      <c r="I1716" s="1" t="s">
        <v>1869</v>
      </c>
      <c r="J1716" s="1" t="s">
        <v>1091</v>
      </c>
      <c r="K1716" s="5" t="s">
        <v>1874</v>
      </c>
      <c r="L1716" s="144">
        <v>0</v>
      </c>
    </row>
    <row r="1717" spans="2:12" ht="12.75" customHeight="1" x14ac:dyDescent="0.25">
      <c r="B1717" s="138"/>
      <c r="C1717" s="4"/>
      <c r="F1717" s="201"/>
      <c r="H1717" s="138">
        <v>6</v>
      </c>
      <c r="I1717" s="1" t="s">
        <v>1861</v>
      </c>
      <c r="J1717" s="1" t="s">
        <v>1862</v>
      </c>
      <c r="K1717" s="5" t="s">
        <v>1875</v>
      </c>
      <c r="L1717" s="144">
        <v>2</v>
      </c>
    </row>
    <row r="1718" spans="2:12" ht="12.75" customHeight="1" x14ac:dyDescent="0.25">
      <c r="B1718" s="138"/>
      <c r="C1718" s="4"/>
      <c r="F1718" s="201"/>
      <c r="H1718" s="138">
        <v>7</v>
      </c>
      <c r="I1718" s="1" t="s">
        <v>2343</v>
      </c>
      <c r="J1718" s="1" t="s">
        <v>1058</v>
      </c>
      <c r="K1718" s="1" t="s">
        <v>2461</v>
      </c>
      <c r="L1718" s="144">
        <v>15</v>
      </c>
    </row>
    <row r="1719" spans="2:12" ht="12.75" customHeight="1" x14ac:dyDescent="0.25">
      <c r="B1719" s="138"/>
      <c r="C1719" s="4"/>
      <c r="F1719" s="201"/>
      <c r="H1719" s="138">
        <v>8</v>
      </c>
      <c r="I1719" s="1" t="s">
        <v>2395</v>
      </c>
      <c r="J1719" s="1" t="s">
        <v>726</v>
      </c>
      <c r="K1719" s="1" t="s">
        <v>2462</v>
      </c>
      <c r="L1719" s="144">
        <v>15</v>
      </c>
    </row>
    <row r="1720" spans="2:12" ht="15" customHeight="1" thickBot="1" x14ac:dyDescent="0.3">
      <c r="B1720" s="138"/>
      <c r="C1720" s="4"/>
      <c r="F1720" s="201"/>
      <c r="H1720" s="138"/>
      <c r="L1720" s="144"/>
    </row>
    <row r="1721" spans="2:12" ht="13.5" customHeight="1" thickBot="1" x14ac:dyDescent="0.35">
      <c r="B1721" s="138"/>
      <c r="C1721" s="172" t="s">
        <v>1882</v>
      </c>
      <c r="D1721" s="173"/>
      <c r="F1721" s="141"/>
      <c r="H1721" s="138"/>
      <c r="I1721" s="139" t="s">
        <v>1882</v>
      </c>
      <c r="J1721" s="2" t="s">
        <v>1462</v>
      </c>
      <c r="L1721" s="144">
        <f>L$4</f>
        <v>25</v>
      </c>
    </row>
    <row r="1722" spans="2:12" ht="12.75" customHeight="1" x14ac:dyDescent="0.3">
      <c r="B1722" s="138"/>
      <c r="C1722" s="4" t="s">
        <v>1046</v>
      </c>
      <c r="D1722" s="3" t="s">
        <v>555</v>
      </c>
      <c r="E1722" s="3" t="s">
        <v>556</v>
      </c>
      <c r="F1722" s="150" t="s">
        <v>1958</v>
      </c>
      <c r="H1722" s="138">
        <v>1</v>
      </c>
      <c r="I1722" s="1" t="s">
        <v>555</v>
      </c>
      <c r="J1722" s="1" t="s">
        <v>556</v>
      </c>
      <c r="K1722" s="1" t="s">
        <v>1959</v>
      </c>
      <c r="L1722" s="144">
        <v>9</v>
      </c>
    </row>
    <row r="1723" spans="2:12" ht="12.75" customHeight="1" x14ac:dyDescent="0.3">
      <c r="B1723" s="138"/>
      <c r="C1723" s="4"/>
      <c r="D1723" s="3"/>
      <c r="E1723" s="3"/>
      <c r="F1723" s="150"/>
      <c r="H1723" s="138">
        <v>2</v>
      </c>
      <c r="I1723" s="1" t="s">
        <v>1154</v>
      </c>
      <c r="J1723" s="1" t="s">
        <v>485</v>
      </c>
      <c r="K1723" s="1" t="s">
        <v>2358</v>
      </c>
      <c r="L1723" s="144">
        <v>14</v>
      </c>
    </row>
    <row r="1724" spans="2:12" ht="12.75" customHeight="1" x14ac:dyDescent="0.25">
      <c r="B1724" s="138"/>
      <c r="C1724" s="4"/>
      <c r="F1724" s="141"/>
      <c r="H1724" s="138">
        <v>3</v>
      </c>
      <c r="I1724" s="1" t="s">
        <v>1991</v>
      </c>
      <c r="J1724" s="1" t="s">
        <v>1065</v>
      </c>
      <c r="K1724" s="1" t="s">
        <v>2185</v>
      </c>
      <c r="L1724" s="144">
        <v>12</v>
      </c>
    </row>
    <row r="1725" spans="2:12" ht="12.75" customHeight="1" x14ac:dyDescent="0.25">
      <c r="B1725" s="138"/>
      <c r="C1725" s="4"/>
      <c r="F1725" s="141"/>
      <c r="H1725" s="138">
        <v>4</v>
      </c>
      <c r="I1725" s="1" t="s">
        <v>1105</v>
      </c>
      <c r="J1725" s="1" t="s">
        <v>1106</v>
      </c>
      <c r="K1725" s="1" t="s">
        <v>1960</v>
      </c>
      <c r="L1725" s="144">
        <v>9</v>
      </c>
    </row>
    <row r="1726" spans="2:12" ht="12.75" customHeight="1" x14ac:dyDescent="0.25">
      <c r="B1726" s="138"/>
      <c r="C1726" s="4"/>
      <c r="F1726" s="141"/>
      <c r="H1726" s="138">
        <v>5</v>
      </c>
      <c r="I1726" s="1" t="s">
        <v>2383</v>
      </c>
      <c r="J1726" s="1" t="s">
        <v>1286</v>
      </c>
      <c r="K1726" s="1" t="s">
        <v>2553</v>
      </c>
      <c r="L1726" s="144">
        <v>16</v>
      </c>
    </row>
    <row r="1727" spans="2:12" ht="12.75" customHeight="1" x14ac:dyDescent="0.25">
      <c r="B1727" s="138"/>
      <c r="C1727" s="4"/>
      <c r="F1727" s="141"/>
      <c r="H1727" s="138">
        <v>6</v>
      </c>
      <c r="I1727" s="1" t="s">
        <v>1343</v>
      </c>
      <c r="J1727" s="1" t="s">
        <v>1344</v>
      </c>
      <c r="K1727" s="1" t="s">
        <v>1350</v>
      </c>
      <c r="L1727" s="144">
        <v>8</v>
      </c>
    </row>
    <row r="1728" spans="2:12" ht="13.5" customHeight="1" x14ac:dyDescent="0.25">
      <c r="B1728" s="138"/>
      <c r="C1728" s="4"/>
      <c r="F1728" s="141"/>
      <c r="H1728" s="138">
        <v>7</v>
      </c>
      <c r="I1728" s="1" t="s">
        <v>1150</v>
      </c>
      <c r="J1728" s="1" t="s">
        <v>1065</v>
      </c>
      <c r="K1728" s="1" t="s">
        <v>2357</v>
      </c>
      <c r="L1728" s="144">
        <v>14</v>
      </c>
    </row>
    <row r="1729" spans="2:12" ht="12.75" customHeight="1" x14ac:dyDescent="0.25">
      <c r="B1729" s="138"/>
      <c r="C1729" s="4"/>
      <c r="F1729" s="141"/>
      <c r="H1729" s="138">
        <v>8</v>
      </c>
      <c r="I1729" s="1" t="s">
        <v>1861</v>
      </c>
      <c r="J1729" s="1" t="s">
        <v>1862</v>
      </c>
      <c r="K1729" s="1" t="s">
        <v>694</v>
      </c>
      <c r="L1729" s="144">
        <v>2</v>
      </c>
    </row>
    <row r="1730" spans="2:12" ht="12.75" customHeight="1" x14ac:dyDescent="0.25">
      <c r="B1730" s="138"/>
      <c r="C1730" s="4"/>
      <c r="F1730" s="141"/>
      <c r="H1730" s="138">
        <v>9</v>
      </c>
      <c r="I1730" s="1" t="s">
        <v>1883</v>
      </c>
      <c r="J1730" s="1" t="s">
        <v>1501</v>
      </c>
      <c r="K1730" s="1" t="s">
        <v>1884</v>
      </c>
      <c r="L1730" s="144">
        <v>1</v>
      </c>
    </row>
    <row r="1731" spans="2:12" ht="12.75" customHeight="1" thickBot="1" x14ac:dyDescent="0.3">
      <c r="B1731" s="156"/>
      <c r="C1731" s="157"/>
      <c r="D1731" s="157"/>
      <c r="E1731" s="157"/>
      <c r="F1731" s="197"/>
      <c r="H1731" s="156"/>
      <c r="I1731" s="157"/>
      <c r="J1731" s="157"/>
      <c r="K1731" s="157"/>
      <c r="L1731" s="178"/>
    </row>
    <row r="1732" spans="2:12" ht="21" customHeight="1" x14ac:dyDescent="0.35">
      <c r="F1732" s="160" t="s">
        <v>1850</v>
      </c>
      <c r="G1732" s="160"/>
      <c r="H1732" s="160"/>
      <c r="I1732" s="160"/>
      <c r="L1732" s="7"/>
    </row>
    <row r="1733" spans="2:12" ht="13.5" customHeight="1" thickBot="1" x14ac:dyDescent="0.3">
      <c r="L1733" s="7"/>
    </row>
    <row r="1734" spans="2:12" ht="16.5" customHeight="1" thickBot="1" x14ac:dyDescent="0.35">
      <c r="B1734" s="157"/>
      <c r="C1734" s="157"/>
      <c r="D1734" s="132">
        <f>D6</f>
        <v>2025</v>
      </c>
      <c r="E1734" s="133"/>
      <c r="F1734" s="157"/>
      <c r="H1734" s="158"/>
      <c r="I1734" s="132" t="s">
        <v>1269</v>
      </c>
      <c r="J1734" s="133"/>
      <c r="K1734" s="156"/>
      <c r="L1734" s="198"/>
    </row>
    <row r="1735" spans="2:12" ht="12.75" customHeight="1" thickBot="1" x14ac:dyDescent="0.3">
      <c r="B1735" s="138"/>
      <c r="F1735" s="141"/>
      <c r="H1735" s="138"/>
      <c r="L1735" s="144"/>
    </row>
    <row r="1736" spans="2:12" ht="15" customHeight="1" thickBot="1" x14ac:dyDescent="0.35">
      <c r="B1736" s="138"/>
      <c r="C1736" s="172" t="s">
        <v>1885</v>
      </c>
      <c r="D1736" s="173"/>
      <c r="F1736" s="141" t="s">
        <v>2080</v>
      </c>
      <c r="H1736" s="138"/>
      <c r="I1736" s="139" t="s">
        <v>1885</v>
      </c>
      <c r="L1736" s="144">
        <f>L$4</f>
        <v>25</v>
      </c>
    </row>
    <row r="1737" spans="2:12" ht="12.75" customHeight="1" x14ac:dyDescent="0.3">
      <c r="B1737" s="138"/>
      <c r="C1737" s="4" t="s">
        <v>1046</v>
      </c>
      <c r="D1737" s="3" t="s">
        <v>2385</v>
      </c>
      <c r="E1737" s="3" t="s">
        <v>1862</v>
      </c>
      <c r="F1737" s="150" t="s">
        <v>3564</v>
      </c>
      <c r="H1737" s="138">
        <v>1</v>
      </c>
      <c r="I1737" s="1" t="s">
        <v>2385</v>
      </c>
      <c r="J1737" s="1" t="s">
        <v>1862</v>
      </c>
      <c r="K1737" s="1" t="s">
        <v>3565</v>
      </c>
      <c r="L1737" s="144">
        <v>22</v>
      </c>
    </row>
    <row r="1738" spans="2:12" ht="12.75" customHeight="1" x14ac:dyDescent="0.25">
      <c r="B1738" s="138"/>
      <c r="F1738" s="141"/>
      <c r="H1738" s="138">
        <v>2</v>
      </c>
      <c r="I1738" s="1" t="s">
        <v>1086</v>
      </c>
      <c r="J1738" s="1" t="s">
        <v>1058</v>
      </c>
      <c r="K1738" s="1" t="s">
        <v>1171</v>
      </c>
      <c r="L1738" s="144">
        <v>6</v>
      </c>
    </row>
    <row r="1739" spans="2:12" ht="12.75" customHeight="1" x14ac:dyDescent="0.25">
      <c r="B1739" s="138">
        <v>1</v>
      </c>
      <c r="D1739" s="1" t="s">
        <v>3177</v>
      </c>
      <c r="E1739" s="1" t="s">
        <v>3410</v>
      </c>
      <c r="F1739" s="141" t="s">
        <v>4758</v>
      </c>
      <c r="H1739" s="138">
        <v>3</v>
      </c>
      <c r="I1739" s="1" t="s">
        <v>572</v>
      </c>
      <c r="J1739" s="1" t="s">
        <v>573</v>
      </c>
      <c r="K1739" s="1" t="s">
        <v>2521</v>
      </c>
      <c r="L1739" s="144">
        <v>16</v>
      </c>
    </row>
    <row r="1740" spans="2:12" ht="12.75" customHeight="1" x14ac:dyDescent="0.25">
      <c r="B1740" s="138">
        <v>2</v>
      </c>
      <c r="D1740" s="1" t="s">
        <v>3559</v>
      </c>
      <c r="E1740" s="1" t="s">
        <v>726</v>
      </c>
      <c r="F1740" s="141" t="s">
        <v>4591</v>
      </c>
      <c r="H1740" s="138">
        <v>4</v>
      </c>
      <c r="I1740" s="1" t="s">
        <v>555</v>
      </c>
      <c r="J1740" s="1" t="s">
        <v>556</v>
      </c>
      <c r="K1740" s="1" t="s">
        <v>1013</v>
      </c>
      <c r="L1740" s="144">
        <v>9</v>
      </c>
    </row>
    <row r="1741" spans="2:12" ht="12.75" customHeight="1" x14ac:dyDescent="0.25">
      <c r="B1741" s="138">
        <v>3</v>
      </c>
      <c r="D1741" s="1" t="s">
        <v>3693</v>
      </c>
      <c r="E1741" s="1" t="s">
        <v>3716</v>
      </c>
      <c r="F1741" s="141" t="s">
        <v>4650</v>
      </c>
      <c r="H1741" s="138">
        <v>5</v>
      </c>
      <c r="I1741" s="1" t="s">
        <v>1154</v>
      </c>
      <c r="J1741" s="1" t="s">
        <v>485</v>
      </c>
      <c r="K1741" s="1" t="s">
        <v>2319</v>
      </c>
      <c r="L1741" s="144">
        <v>14</v>
      </c>
    </row>
    <row r="1742" spans="2:12" ht="12.75" customHeight="1" x14ac:dyDescent="0.25">
      <c r="B1742" s="138">
        <v>4</v>
      </c>
      <c r="F1742" s="141"/>
      <c r="H1742" s="138">
        <v>6</v>
      </c>
      <c r="I1742" s="1" t="s">
        <v>3177</v>
      </c>
      <c r="J1742" s="1" t="s">
        <v>3410</v>
      </c>
      <c r="K1742" s="1" t="s">
        <v>4759</v>
      </c>
      <c r="L1742" s="144">
        <v>25</v>
      </c>
    </row>
    <row r="1743" spans="2:12" ht="12.75" customHeight="1" x14ac:dyDescent="0.25">
      <c r="B1743" s="138">
        <v>5</v>
      </c>
      <c r="D1743" s="1" t="s">
        <v>3482</v>
      </c>
      <c r="E1743" s="1" t="s">
        <v>1062</v>
      </c>
      <c r="F1743" s="141"/>
      <c r="H1743" s="138">
        <v>7</v>
      </c>
      <c r="I1743" s="1" t="s">
        <v>2385</v>
      </c>
      <c r="J1743" s="1" t="s">
        <v>2226</v>
      </c>
      <c r="K1743" s="1" t="s">
        <v>3902</v>
      </c>
      <c r="L1743" s="144">
        <v>24</v>
      </c>
    </row>
    <row r="1744" spans="2:12" ht="12.75" customHeight="1" x14ac:dyDescent="0.25">
      <c r="B1744" s="138">
        <v>6</v>
      </c>
      <c r="D1744" s="1" t="s">
        <v>3010</v>
      </c>
      <c r="E1744" s="1" t="s">
        <v>3407</v>
      </c>
      <c r="F1744" s="141"/>
      <c r="H1744" s="138">
        <v>8</v>
      </c>
      <c r="I1744" s="1" t="s">
        <v>3177</v>
      </c>
      <c r="J1744" s="1" t="s">
        <v>3178</v>
      </c>
      <c r="K1744" s="1" t="s">
        <v>3794</v>
      </c>
      <c r="L1744" s="144">
        <v>23</v>
      </c>
    </row>
    <row r="1745" spans="2:12" ht="13.5" customHeight="1" x14ac:dyDescent="0.25">
      <c r="B1745" s="138">
        <v>7</v>
      </c>
      <c r="D1745" s="1" t="s">
        <v>3563</v>
      </c>
      <c r="E1745" s="1" t="s">
        <v>1535</v>
      </c>
      <c r="F1745" s="141"/>
      <c r="H1745" s="138">
        <v>9</v>
      </c>
      <c r="I1745" s="1" t="s">
        <v>3559</v>
      </c>
      <c r="J1745" s="1" t="s">
        <v>726</v>
      </c>
      <c r="K1745" s="1" t="s">
        <v>4592</v>
      </c>
      <c r="L1745" s="144">
        <v>25</v>
      </c>
    </row>
    <row r="1746" spans="2:12" ht="12.75" customHeight="1" x14ac:dyDescent="0.25">
      <c r="B1746" s="138">
        <v>8</v>
      </c>
      <c r="D1746" s="1" t="s">
        <v>3560</v>
      </c>
      <c r="E1746" s="1" t="s">
        <v>3410</v>
      </c>
      <c r="F1746" s="141"/>
      <c r="H1746" s="138">
        <v>10</v>
      </c>
      <c r="I1746" s="1" t="s">
        <v>1467</v>
      </c>
      <c r="J1746" s="1" t="s">
        <v>1679</v>
      </c>
      <c r="K1746" s="1" t="s">
        <v>1172</v>
      </c>
      <c r="L1746" s="144">
        <v>87</v>
      </c>
    </row>
    <row r="1747" spans="2:12" ht="12.75" customHeight="1" thickBot="1" x14ac:dyDescent="0.3">
      <c r="B1747" s="138"/>
      <c r="F1747" s="141"/>
      <c r="H1747" s="138"/>
      <c r="L1747" s="144"/>
    </row>
    <row r="1748" spans="2:12" ht="13.5" customHeight="1" thickBot="1" x14ac:dyDescent="0.35">
      <c r="B1748" s="138"/>
      <c r="C1748" s="172" t="s">
        <v>1886</v>
      </c>
      <c r="D1748" s="173"/>
      <c r="F1748" s="141" t="s">
        <v>2081</v>
      </c>
      <c r="H1748" s="138"/>
      <c r="I1748" s="172" t="s">
        <v>1886</v>
      </c>
      <c r="J1748" s="173"/>
      <c r="L1748" s="144">
        <f>L$4</f>
        <v>25</v>
      </c>
    </row>
    <row r="1749" spans="2:12" ht="12.75" customHeight="1" x14ac:dyDescent="0.3">
      <c r="B1749" s="138"/>
      <c r="C1749" s="4" t="s">
        <v>1046</v>
      </c>
      <c r="D1749" s="3" t="s">
        <v>2385</v>
      </c>
      <c r="E1749" s="3" t="s">
        <v>1862</v>
      </c>
      <c r="F1749" s="150" t="s">
        <v>3611</v>
      </c>
      <c r="H1749" s="138">
        <v>1</v>
      </c>
      <c r="I1749" s="1" t="s">
        <v>2385</v>
      </c>
      <c r="J1749" s="1" t="s">
        <v>1862</v>
      </c>
      <c r="K1749" s="1" t="s">
        <v>3612</v>
      </c>
      <c r="L1749" s="144">
        <v>22</v>
      </c>
    </row>
    <row r="1750" spans="2:12" ht="12.75" customHeight="1" x14ac:dyDescent="0.25">
      <c r="B1750" s="138"/>
      <c r="F1750" s="141"/>
      <c r="H1750" s="138">
        <v>2</v>
      </c>
      <c r="I1750" s="1" t="s">
        <v>572</v>
      </c>
      <c r="J1750" s="1" t="s">
        <v>573</v>
      </c>
      <c r="K1750" s="1" t="s">
        <v>2535</v>
      </c>
      <c r="L1750" s="144">
        <v>16</v>
      </c>
    </row>
    <row r="1751" spans="2:12" ht="12.75" customHeight="1" x14ac:dyDescent="0.25">
      <c r="B1751" s="138">
        <v>1</v>
      </c>
      <c r="D1751" s="1" t="s">
        <v>3177</v>
      </c>
      <c r="E1751" s="1" t="s">
        <v>3410</v>
      </c>
      <c r="F1751" s="141" t="s">
        <v>4434</v>
      </c>
      <c r="H1751" s="138">
        <v>3</v>
      </c>
      <c r="I1751" s="1" t="s">
        <v>1154</v>
      </c>
      <c r="J1751" s="1" t="s">
        <v>485</v>
      </c>
      <c r="K1751" s="1" t="s">
        <v>2332</v>
      </c>
      <c r="L1751" s="144">
        <v>14</v>
      </c>
    </row>
    <row r="1752" spans="2:12" ht="12.6" customHeight="1" x14ac:dyDescent="0.25">
      <c r="B1752" s="138">
        <v>2</v>
      </c>
      <c r="D1752" s="1" t="s">
        <v>3482</v>
      </c>
      <c r="E1752" s="1" t="s">
        <v>1062</v>
      </c>
      <c r="F1752" s="141" t="s">
        <v>4486</v>
      </c>
      <c r="H1752" s="138">
        <v>4</v>
      </c>
      <c r="I1752" s="1" t="s">
        <v>1467</v>
      </c>
      <c r="J1752" s="1" t="s">
        <v>1679</v>
      </c>
      <c r="K1752" s="1" t="s">
        <v>1887</v>
      </c>
      <c r="L1752" s="144">
        <v>87</v>
      </c>
    </row>
    <row r="1753" spans="2:12" ht="13.5" customHeight="1" x14ac:dyDescent="0.25">
      <c r="B1753" s="138">
        <v>3</v>
      </c>
      <c r="D1753" s="1" t="s">
        <v>3010</v>
      </c>
      <c r="E1753" s="1" t="s">
        <v>3407</v>
      </c>
      <c r="F1753" s="141"/>
      <c r="H1753" s="138">
        <v>5</v>
      </c>
      <c r="I1753" s="1" t="s">
        <v>1863</v>
      </c>
      <c r="J1753" s="1" t="s">
        <v>1062</v>
      </c>
      <c r="K1753" s="1" t="s">
        <v>3257</v>
      </c>
      <c r="L1753" s="144">
        <v>19</v>
      </c>
    </row>
    <row r="1754" spans="2:12" ht="12.75" customHeight="1" x14ac:dyDescent="0.25">
      <c r="B1754" s="138">
        <v>4</v>
      </c>
      <c r="D1754" s="1" t="s">
        <v>3560</v>
      </c>
      <c r="E1754" s="1" t="s">
        <v>3410</v>
      </c>
      <c r="F1754" s="141"/>
      <c r="H1754" s="138">
        <v>6</v>
      </c>
      <c r="I1754" s="1" t="s">
        <v>2385</v>
      </c>
      <c r="J1754" s="1" t="s">
        <v>2226</v>
      </c>
      <c r="K1754" s="1" t="s">
        <v>3738</v>
      </c>
      <c r="L1754" s="144">
        <v>23</v>
      </c>
    </row>
    <row r="1755" spans="2:12" ht="12.75" customHeight="1" x14ac:dyDescent="0.25">
      <c r="B1755" s="138">
        <v>5</v>
      </c>
      <c r="F1755" s="141"/>
      <c r="H1755" s="138">
        <v>7</v>
      </c>
      <c r="I1755" s="1" t="s">
        <v>3177</v>
      </c>
      <c r="J1755" s="1" t="s">
        <v>3410</v>
      </c>
      <c r="K1755" s="1" t="s">
        <v>4435</v>
      </c>
      <c r="L1755" s="144">
        <v>25</v>
      </c>
    </row>
    <row r="1756" spans="2:12" ht="12.75" customHeight="1" x14ac:dyDescent="0.25">
      <c r="B1756" s="138"/>
      <c r="F1756" s="201"/>
      <c r="H1756" s="138">
        <v>8</v>
      </c>
      <c r="I1756" s="1" t="s">
        <v>3177</v>
      </c>
      <c r="J1756" s="1" t="s">
        <v>3178</v>
      </c>
      <c r="K1756" s="1" t="s">
        <v>3640</v>
      </c>
      <c r="L1756" s="144">
        <v>22</v>
      </c>
    </row>
    <row r="1757" spans="2:12" ht="12.75" customHeight="1" x14ac:dyDescent="0.25">
      <c r="B1757" s="138"/>
      <c r="F1757" s="201"/>
      <c r="H1757" s="138">
        <v>9</v>
      </c>
      <c r="I1757" s="1" t="s">
        <v>3482</v>
      </c>
      <c r="J1757" s="1" t="s">
        <v>1062</v>
      </c>
      <c r="K1757" s="1" t="s">
        <v>4487</v>
      </c>
      <c r="L1757" s="144">
        <v>25</v>
      </c>
    </row>
    <row r="1758" spans="2:12" ht="12.75" customHeight="1" x14ac:dyDescent="0.25">
      <c r="B1758" s="138"/>
      <c r="F1758" s="201"/>
      <c r="H1758" s="138">
        <v>10</v>
      </c>
      <c r="I1758" s="1" t="s">
        <v>1879</v>
      </c>
      <c r="J1758" s="1" t="s">
        <v>1140</v>
      </c>
      <c r="K1758" s="1" t="s">
        <v>1888</v>
      </c>
      <c r="L1758" s="144">
        <v>0</v>
      </c>
    </row>
    <row r="1759" spans="2:12" ht="12.75" customHeight="1" thickBot="1" x14ac:dyDescent="0.3">
      <c r="B1759" s="138"/>
      <c r="F1759" s="141"/>
      <c r="H1759" s="138"/>
      <c r="L1759" s="144"/>
    </row>
    <row r="1760" spans="2:12" ht="15" customHeight="1" thickBot="1" x14ac:dyDescent="0.35">
      <c r="B1760" s="138"/>
      <c r="C1760" s="172" t="s">
        <v>1892</v>
      </c>
      <c r="D1760" s="173"/>
      <c r="F1760" s="141" t="s">
        <v>2082</v>
      </c>
      <c r="H1760" s="138"/>
      <c r="I1760" s="139" t="s">
        <v>1892</v>
      </c>
      <c r="L1760" s="144">
        <f>L$4</f>
        <v>25</v>
      </c>
    </row>
    <row r="1761" spans="2:14" ht="12.75" customHeight="1" x14ac:dyDescent="0.3">
      <c r="B1761" s="138"/>
      <c r="C1761" s="4" t="s">
        <v>1046</v>
      </c>
      <c r="D1761" s="3" t="s">
        <v>2771</v>
      </c>
      <c r="E1761" s="3" t="s">
        <v>2009</v>
      </c>
      <c r="F1761" s="174" t="s">
        <v>3989</v>
      </c>
      <c r="H1761" s="138">
        <v>1</v>
      </c>
      <c r="I1761" s="1" t="s">
        <v>2771</v>
      </c>
      <c r="J1761" s="1" t="s">
        <v>2009</v>
      </c>
      <c r="K1761" s="148">
        <v>14.05</v>
      </c>
      <c r="L1761" s="144">
        <v>24</v>
      </c>
    </row>
    <row r="1762" spans="2:14" ht="12.75" customHeight="1" x14ac:dyDescent="0.3">
      <c r="B1762" s="138"/>
      <c r="D1762" s="3"/>
      <c r="E1762" s="3"/>
      <c r="F1762" s="145"/>
      <c r="H1762" s="138">
        <v>2</v>
      </c>
      <c r="I1762" s="1" t="s">
        <v>3651</v>
      </c>
      <c r="J1762" s="1" t="s">
        <v>3652</v>
      </c>
      <c r="K1762" s="148" t="s">
        <v>3735</v>
      </c>
      <c r="L1762" s="144">
        <v>23</v>
      </c>
    </row>
    <row r="1763" spans="2:14" ht="15" customHeight="1" x14ac:dyDescent="0.25">
      <c r="B1763" s="138">
        <v>1</v>
      </c>
      <c r="D1763" s="1" t="s">
        <v>2787</v>
      </c>
      <c r="E1763" s="1" t="s">
        <v>950</v>
      </c>
      <c r="F1763" s="145" t="s">
        <v>4945</v>
      </c>
      <c r="H1763" s="138">
        <v>3</v>
      </c>
      <c r="I1763" s="1" t="s">
        <v>1054</v>
      </c>
      <c r="J1763" s="1" t="s">
        <v>726</v>
      </c>
      <c r="K1763" s="148" t="s">
        <v>2597</v>
      </c>
      <c r="L1763" s="144">
        <v>11</v>
      </c>
    </row>
    <row r="1764" spans="2:14" ht="12.75" customHeight="1" x14ac:dyDescent="0.25">
      <c r="B1764" s="138">
        <v>2</v>
      </c>
      <c r="D1764" s="1" t="s">
        <v>3649</v>
      </c>
      <c r="E1764" s="1" t="s">
        <v>3650</v>
      </c>
      <c r="F1764" s="145" t="s">
        <v>4148</v>
      </c>
      <c r="H1764" s="138">
        <v>4</v>
      </c>
      <c r="I1764" s="1" t="s">
        <v>1121</v>
      </c>
      <c r="J1764" s="1" t="s">
        <v>833</v>
      </c>
      <c r="K1764" s="148" t="s">
        <v>3107</v>
      </c>
      <c r="L1764" s="144">
        <v>18</v>
      </c>
      <c r="M1764" s="263"/>
    </row>
    <row r="1765" spans="2:14" ht="12.75" customHeight="1" x14ac:dyDescent="0.25">
      <c r="B1765" s="138"/>
      <c r="F1765" s="145"/>
      <c r="H1765" s="138">
        <v>5</v>
      </c>
      <c r="I1765" s="1" t="s">
        <v>2181</v>
      </c>
      <c r="J1765" s="1" t="s">
        <v>1301</v>
      </c>
      <c r="K1765" s="148" t="s">
        <v>3333</v>
      </c>
      <c r="L1765" s="144">
        <v>20</v>
      </c>
      <c r="N1765" s="1"/>
    </row>
    <row r="1766" spans="2:14" ht="12" customHeight="1" x14ac:dyDescent="0.25">
      <c r="B1766" s="138"/>
      <c r="F1766" s="145"/>
      <c r="H1766" s="138">
        <v>6</v>
      </c>
      <c r="I1766" s="1" t="s">
        <v>1123</v>
      </c>
      <c r="J1766" s="1" t="s">
        <v>1124</v>
      </c>
      <c r="K1766" s="148" t="s">
        <v>2598</v>
      </c>
      <c r="L1766" s="144">
        <v>96</v>
      </c>
    </row>
    <row r="1767" spans="2:14" ht="12.75" customHeight="1" x14ac:dyDescent="0.25">
      <c r="B1767" s="138"/>
      <c r="F1767" s="145"/>
      <c r="H1767" s="138">
        <v>7</v>
      </c>
      <c r="I1767" s="1" t="s">
        <v>1063</v>
      </c>
      <c r="J1767" s="1" t="s">
        <v>1064</v>
      </c>
      <c r="K1767" s="148" t="s">
        <v>67</v>
      </c>
      <c r="L1767" s="144">
        <v>8</v>
      </c>
    </row>
    <row r="1768" spans="2:14" ht="15" customHeight="1" x14ac:dyDescent="0.25">
      <c r="B1768" s="138"/>
      <c r="F1768" s="142"/>
      <c r="H1768" s="138">
        <v>8</v>
      </c>
      <c r="I1768" s="1" t="s">
        <v>2787</v>
      </c>
      <c r="J1768" s="1" t="s">
        <v>950</v>
      </c>
      <c r="K1768" s="146" t="s">
        <v>3926</v>
      </c>
      <c r="L1768" s="144">
        <v>25</v>
      </c>
    </row>
    <row r="1769" spans="2:14" ht="13.5" customHeight="1" x14ac:dyDescent="0.25">
      <c r="B1769" s="138"/>
      <c r="F1769" s="142"/>
      <c r="H1769" s="138">
        <v>9</v>
      </c>
      <c r="I1769" s="1" t="s">
        <v>3649</v>
      </c>
      <c r="J1769" s="1" t="s">
        <v>3650</v>
      </c>
      <c r="K1769" s="148" t="s">
        <v>4149</v>
      </c>
      <c r="L1769" s="144">
        <v>25</v>
      </c>
    </row>
    <row r="1770" spans="2:14" ht="12.75" customHeight="1" x14ac:dyDescent="0.25">
      <c r="B1770" s="138"/>
      <c r="F1770" s="142"/>
      <c r="H1770" s="138">
        <v>10</v>
      </c>
      <c r="I1770" s="1" t="s">
        <v>1731</v>
      </c>
      <c r="J1770" s="1" t="s">
        <v>1305</v>
      </c>
      <c r="K1770" s="148" t="s">
        <v>2599</v>
      </c>
      <c r="L1770" s="144">
        <v>99</v>
      </c>
    </row>
    <row r="1771" spans="2:14" ht="12.75" customHeight="1" thickBot="1" x14ac:dyDescent="0.3">
      <c r="B1771" s="138"/>
      <c r="F1771" s="145"/>
      <c r="H1771" s="138"/>
      <c r="K1771" s="148"/>
      <c r="L1771" s="144"/>
    </row>
    <row r="1772" spans="2:14" ht="12.75" customHeight="1" thickBot="1" x14ac:dyDescent="0.35">
      <c r="B1772" s="138"/>
      <c r="C1772" s="172" t="s">
        <v>1698</v>
      </c>
      <c r="D1772" s="173"/>
      <c r="F1772" s="145"/>
      <c r="H1772" s="138"/>
      <c r="I1772" s="139" t="s">
        <v>1698</v>
      </c>
      <c r="K1772" s="148"/>
      <c r="L1772" s="144">
        <f>L$4</f>
        <v>25</v>
      </c>
    </row>
    <row r="1773" spans="2:14" ht="12.75" customHeight="1" x14ac:dyDescent="0.3">
      <c r="B1773" s="251"/>
      <c r="C1773" s="4" t="s">
        <v>1046</v>
      </c>
      <c r="D1773" s="252" t="s">
        <v>1665</v>
      </c>
      <c r="E1773" s="252" t="s">
        <v>860</v>
      </c>
      <c r="F1773" s="240" t="s">
        <v>2913</v>
      </c>
      <c r="G1773" s="253"/>
      <c r="H1773" s="254">
        <v>1</v>
      </c>
      <c r="I1773" s="253" t="s">
        <v>1665</v>
      </c>
      <c r="J1773" s="253" t="s">
        <v>1077</v>
      </c>
      <c r="K1773" s="146">
        <v>41</v>
      </c>
      <c r="L1773" s="144">
        <v>90</v>
      </c>
    </row>
    <row r="1774" spans="2:14" ht="12.75" customHeight="1" x14ac:dyDescent="0.25">
      <c r="B1774" s="251"/>
      <c r="C1774" s="4"/>
      <c r="D1774" s="255"/>
      <c r="E1774" s="255"/>
      <c r="F1774" s="256"/>
      <c r="G1774" s="253"/>
      <c r="H1774" s="254">
        <v>2</v>
      </c>
      <c r="I1774" s="253" t="s">
        <v>1279</v>
      </c>
      <c r="J1774" s="253" t="s">
        <v>1051</v>
      </c>
      <c r="K1774" s="6" t="s">
        <v>1895</v>
      </c>
      <c r="L1774" s="144">
        <v>92</v>
      </c>
    </row>
    <row r="1775" spans="2:14" ht="12.75" customHeight="1" x14ac:dyDescent="0.25">
      <c r="B1775" s="138"/>
      <c r="C1775" s="4"/>
      <c r="D1775" s="255"/>
      <c r="E1775" s="255"/>
      <c r="F1775" s="203"/>
      <c r="G1775" s="253"/>
      <c r="H1775" s="254">
        <v>3</v>
      </c>
      <c r="I1775" s="253" t="s">
        <v>1658</v>
      </c>
      <c r="J1775" s="253" t="s">
        <v>1659</v>
      </c>
      <c r="K1775" s="6" t="s">
        <v>1896</v>
      </c>
      <c r="L1775" s="144">
        <v>85</v>
      </c>
    </row>
    <row r="1776" spans="2:14" ht="12.75" customHeight="1" x14ac:dyDescent="0.25">
      <c r="B1776" s="138"/>
      <c r="C1776" s="4"/>
      <c r="D1776" s="255"/>
      <c r="E1776" s="255"/>
      <c r="F1776" s="203"/>
      <c r="G1776" s="253"/>
      <c r="H1776" s="254">
        <v>4</v>
      </c>
      <c r="I1776" s="253" t="s">
        <v>1897</v>
      </c>
      <c r="J1776" s="253" t="s">
        <v>1670</v>
      </c>
      <c r="K1776" s="6" t="s">
        <v>1898</v>
      </c>
      <c r="L1776" s="144">
        <v>89</v>
      </c>
    </row>
    <row r="1777" spans="2:12" ht="12.75" customHeight="1" x14ac:dyDescent="0.25">
      <c r="B1777" s="138"/>
      <c r="C1777" s="4"/>
      <c r="D1777" s="255"/>
      <c r="E1777" s="255"/>
      <c r="F1777" s="203"/>
      <c r="G1777" s="253"/>
      <c r="H1777" s="254">
        <v>5</v>
      </c>
      <c r="I1777" s="253" t="s">
        <v>2770</v>
      </c>
      <c r="J1777" s="253" t="s">
        <v>1051</v>
      </c>
      <c r="K1777" s="6" t="s">
        <v>2914</v>
      </c>
      <c r="L1777" s="144">
        <v>94</v>
      </c>
    </row>
    <row r="1778" spans="2:12" ht="12.75" customHeight="1" x14ac:dyDescent="0.25">
      <c r="B1778" s="251"/>
      <c r="C1778" s="4"/>
      <c r="D1778" s="255"/>
      <c r="E1778" s="255"/>
      <c r="F1778" s="256"/>
      <c r="G1778" s="253"/>
      <c r="H1778" s="254">
        <v>6</v>
      </c>
      <c r="I1778" s="253" t="s">
        <v>1331</v>
      </c>
      <c r="J1778" s="253" t="s">
        <v>1332</v>
      </c>
      <c r="K1778" s="6" t="s">
        <v>2915</v>
      </c>
      <c r="L1778" s="144">
        <v>93</v>
      </c>
    </row>
    <row r="1779" spans="2:12" ht="12.75" customHeight="1" thickBot="1" x14ac:dyDescent="0.3">
      <c r="B1779" s="251"/>
      <c r="C1779" s="4"/>
      <c r="D1779" s="255"/>
      <c r="E1779" s="255"/>
      <c r="F1779" s="256"/>
      <c r="G1779" s="253"/>
      <c r="H1779" s="254"/>
      <c r="I1779" s="253"/>
      <c r="J1779" s="253"/>
      <c r="K1779" s="6"/>
      <c r="L1779" s="144"/>
    </row>
    <row r="1780" spans="2:12" ht="15" customHeight="1" thickBot="1" x14ac:dyDescent="0.35">
      <c r="B1780" s="251"/>
      <c r="C1780" s="172" t="s">
        <v>1899</v>
      </c>
      <c r="D1780" s="173"/>
      <c r="E1780" s="3"/>
      <c r="F1780" s="257" t="s">
        <v>2083</v>
      </c>
      <c r="G1780" s="253"/>
      <c r="H1780" s="254"/>
      <c r="I1780" s="139" t="s">
        <v>1899</v>
      </c>
      <c r="J1780" s="258" t="s">
        <v>2431</v>
      </c>
      <c r="K1780" s="6"/>
      <c r="L1780" s="144">
        <f>L$4</f>
        <v>25</v>
      </c>
    </row>
    <row r="1781" spans="2:12" ht="13.5" customHeight="1" x14ac:dyDescent="0.3">
      <c r="B1781" s="251"/>
      <c r="C1781" s="4" t="s">
        <v>1046</v>
      </c>
      <c r="D1781" s="252" t="s">
        <v>2771</v>
      </c>
      <c r="E1781" s="252" t="s">
        <v>2009</v>
      </c>
      <c r="F1781" s="240" t="s">
        <v>3965</v>
      </c>
      <c r="H1781" s="254">
        <v>1</v>
      </c>
      <c r="I1781" s="1" t="s">
        <v>2771</v>
      </c>
      <c r="J1781" s="1" t="s">
        <v>2009</v>
      </c>
      <c r="K1781" s="6" t="s">
        <v>3966</v>
      </c>
      <c r="L1781" s="144">
        <v>24</v>
      </c>
    </row>
    <row r="1782" spans="2:12" ht="12.75" customHeight="1" x14ac:dyDescent="0.3">
      <c r="B1782" s="251"/>
      <c r="C1782" s="4"/>
      <c r="D1782" s="252"/>
      <c r="E1782" s="252"/>
      <c r="F1782" s="240"/>
      <c r="H1782" s="254">
        <v>2</v>
      </c>
      <c r="I1782" s="1" t="s">
        <v>2143</v>
      </c>
      <c r="J1782" s="1" t="s">
        <v>2144</v>
      </c>
      <c r="K1782" s="6" t="s">
        <v>3249</v>
      </c>
      <c r="L1782" s="144">
        <v>19</v>
      </c>
    </row>
    <row r="1783" spans="2:12" ht="12.75" customHeight="1" x14ac:dyDescent="0.25">
      <c r="B1783" s="138">
        <v>1</v>
      </c>
      <c r="C1783" s="4"/>
      <c r="D1783" s="1" t="s">
        <v>2771</v>
      </c>
      <c r="E1783" s="1" t="s">
        <v>2009</v>
      </c>
      <c r="F1783" s="147" t="s">
        <v>4452</v>
      </c>
      <c r="H1783" s="254">
        <v>3</v>
      </c>
      <c r="I1783" s="1" t="s">
        <v>1279</v>
      </c>
      <c r="J1783" s="1" t="s">
        <v>1051</v>
      </c>
      <c r="K1783" s="6" t="s">
        <v>3034</v>
      </c>
      <c r="L1783" s="144">
        <v>92</v>
      </c>
    </row>
    <row r="1784" spans="2:12" ht="12.75" customHeight="1" x14ac:dyDescent="0.25">
      <c r="B1784" s="138"/>
      <c r="C1784" s="4"/>
      <c r="D1784" s="1" t="s">
        <v>3592</v>
      </c>
      <c r="E1784" s="1" t="s">
        <v>1881</v>
      </c>
      <c r="F1784" s="147" t="s">
        <v>4436</v>
      </c>
      <c r="H1784" s="254">
        <v>4</v>
      </c>
      <c r="I1784" s="253" t="s">
        <v>1518</v>
      </c>
      <c r="J1784" s="253" t="s">
        <v>1295</v>
      </c>
      <c r="K1784" s="6" t="s">
        <v>2600</v>
      </c>
      <c r="L1784" s="144">
        <v>3</v>
      </c>
    </row>
    <row r="1785" spans="2:12" ht="12.75" customHeight="1" x14ac:dyDescent="0.25">
      <c r="B1785" s="138"/>
      <c r="C1785" s="4"/>
      <c r="F1785" s="147"/>
      <c r="H1785" s="254">
        <v>5</v>
      </c>
      <c r="I1785" s="1" t="s">
        <v>1997</v>
      </c>
      <c r="J1785" s="1" t="s">
        <v>1057</v>
      </c>
      <c r="K1785" s="6" t="s">
        <v>2601</v>
      </c>
      <c r="L1785" s="144">
        <v>12</v>
      </c>
    </row>
    <row r="1786" spans="2:12" ht="12.75" customHeight="1" x14ac:dyDescent="0.25">
      <c r="B1786" s="138"/>
      <c r="C1786" s="4"/>
      <c r="F1786" s="147"/>
      <c r="H1786" s="254">
        <v>6</v>
      </c>
      <c r="I1786" s="253" t="s">
        <v>1054</v>
      </c>
      <c r="J1786" s="253" t="s">
        <v>726</v>
      </c>
      <c r="K1786" s="6" t="s">
        <v>2602</v>
      </c>
      <c r="L1786" s="144">
        <v>11</v>
      </c>
    </row>
    <row r="1787" spans="2:12" ht="12.75" customHeight="1" x14ac:dyDescent="0.25">
      <c r="B1787" s="138"/>
      <c r="C1787" s="4"/>
      <c r="F1787" s="147"/>
      <c r="H1787" s="254">
        <v>7</v>
      </c>
      <c r="I1787" s="1" t="s">
        <v>1201</v>
      </c>
      <c r="J1787" s="1" t="s">
        <v>1496</v>
      </c>
      <c r="K1787" s="6" t="s">
        <v>2603</v>
      </c>
      <c r="L1787" s="144">
        <v>15</v>
      </c>
    </row>
    <row r="1788" spans="2:12" ht="15" customHeight="1" x14ac:dyDescent="0.25">
      <c r="B1788" s="138"/>
      <c r="C1788" s="4"/>
      <c r="F1788" s="147"/>
      <c r="H1788" s="254">
        <v>8</v>
      </c>
      <c r="I1788" s="1" t="s">
        <v>1373</v>
      </c>
      <c r="J1788" s="1" t="s">
        <v>1380</v>
      </c>
      <c r="K1788" s="6" t="s">
        <v>3033</v>
      </c>
      <c r="L1788" s="144">
        <v>18</v>
      </c>
    </row>
    <row r="1789" spans="2:12" ht="13.5" customHeight="1" x14ac:dyDescent="0.25">
      <c r="B1789" s="138"/>
      <c r="C1789" s="4"/>
      <c r="F1789" s="259"/>
      <c r="H1789" s="254">
        <v>9</v>
      </c>
      <c r="I1789" s="1" t="s">
        <v>2383</v>
      </c>
      <c r="J1789" s="1" t="s">
        <v>1286</v>
      </c>
      <c r="K1789" s="6" t="s">
        <v>2763</v>
      </c>
      <c r="L1789" s="144">
        <v>17</v>
      </c>
    </row>
    <row r="1790" spans="2:12" ht="12.75" customHeight="1" x14ac:dyDescent="0.25">
      <c r="B1790" s="138"/>
      <c r="C1790" s="4"/>
      <c r="F1790" s="259"/>
      <c r="H1790" s="254">
        <v>10</v>
      </c>
      <c r="I1790" s="1" t="s">
        <v>940</v>
      </c>
      <c r="J1790" s="1" t="s">
        <v>1126</v>
      </c>
      <c r="K1790" s="6" t="s">
        <v>2604</v>
      </c>
      <c r="L1790" s="144">
        <v>10</v>
      </c>
    </row>
    <row r="1791" spans="2:12" ht="12.75" customHeight="1" thickBot="1" x14ac:dyDescent="0.3">
      <c r="B1791" s="156"/>
      <c r="C1791" s="244"/>
      <c r="D1791" s="260"/>
      <c r="E1791" s="260"/>
      <c r="F1791" s="261"/>
      <c r="H1791" s="156"/>
      <c r="I1791" s="244"/>
      <c r="J1791" s="260"/>
      <c r="K1791" s="260"/>
      <c r="L1791" s="262"/>
    </row>
    <row r="1792" spans="2:12" ht="21" customHeight="1" x14ac:dyDescent="0.35">
      <c r="F1792" s="160" t="s">
        <v>1850</v>
      </c>
      <c r="G1792" s="160"/>
      <c r="H1792" s="160"/>
      <c r="I1792" s="160"/>
      <c r="L1792" s="7"/>
    </row>
    <row r="1793" spans="2:12" ht="13.5" customHeight="1" thickBot="1" x14ac:dyDescent="0.4">
      <c r="F1793" s="160"/>
      <c r="G1793" s="160"/>
      <c r="H1793" s="160"/>
      <c r="I1793" s="160"/>
      <c r="L1793" s="7"/>
    </row>
    <row r="1794" spans="2:12" ht="17.25" customHeight="1" thickBot="1" x14ac:dyDescent="0.35">
      <c r="B1794" s="157"/>
      <c r="C1794" s="157"/>
      <c r="D1794" s="132">
        <f>D$6</f>
        <v>2025</v>
      </c>
      <c r="E1794" s="133"/>
      <c r="F1794" s="157"/>
      <c r="H1794" s="158"/>
      <c r="I1794" s="132" t="s">
        <v>1269</v>
      </c>
      <c r="J1794" s="133"/>
      <c r="K1794" s="156"/>
      <c r="L1794" s="198"/>
    </row>
    <row r="1795" spans="2:12" ht="12.75" customHeight="1" thickBot="1" x14ac:dyDescent="0.3">
      <c r="B1795" s="251"/>
      <c r="C1795" s="4"/>
      <c r="D1795" s="255"/>
      <c r="E1795" s="255"/>
      <c r="F1795" s="256"/>
      <c r="G1795" s="253"/>
      <c r="H1795" s="254"/>
      <c r="I1795" s="253"/>
      <c r="J1795" s="253"/>
      <c r="K1795" s="6"/>
      <c r="L1795" s="144"/>
    </row>
    <row r="1796" spans="2:12" ht="15" customHeight="1" thickBot="1" x14ac:dyDescent="0.35">
      <c r="B1796" s="138"/>
      <c r="C1796" s="172" t="s">
        <v>1099</v>
      </c>
      <c r="D1796" s="173"/>
      <c r="E1796" s="253"/>
      <c r="F1796" s="257" t="s">
        <v>1906</v>
      </c>
      <c r="H1796" s="251"/>
      <c r="I1796" s="139" t="s">
        <v>1099</v>
      </c>
      <c r="J1796" s="253"/>
      <c r="K1796" s="253"/>
      <c r="L1796" s="144">
        <f>L$4</f>
        <v>25</v>
      </c>
    </row>
    <row r="1797" spans="2:12" ht="12.75" customHeight="1" x14ac:dyDescent="0.3">
      <c r="B1797" s="138"/>
      <c r="C1797" s="4" t="s">
        <v>1046</v>
      </c>
      <c r="D1797" s="3" t="s">
        <v>1056</v>
      </c>
      <c r="E1797" s="3" t="s">
        <v>1057</v>
      </c>
      <c r="F1797" s="150" t="s">
        <v>177</v>
      </c>
      <c r="H1797" s="138">
        <v>1</v>
      </c>
      <c r="I1797" s="1" t="s">
        <v>1056</v>
      </c>
      <c r="J1797" s="1" t="s">
        <v>1057</v>
      </c>
      <c r="K1797" s="1" t="s">
        <v>177</v>
      </c>
      <c r="L1797" s="144">
        <v>4</v>
      </c>
    </row>
    <row r="1798" spans="2:12" ht="12.75" customHeight="1" x14ac:dyDescent="0.25">
      <c r="B1798" s="138"/>
      <c r="F1798" s="141"/>
      <c r="H1798" s="138">
        <v>2</v>
      </c>
      <c r="I1798" s="1" t="s">
        <v>1276</v>
      </c>
      <c r="J1798" s="1" t="s">
        <v>1277</v>
      </c>
      <c r="K1798" s="1" t="s">
        <v>1900</v>
      </c>
      <c r="L1798" s="144">
        <v>93</v>
      </c>
    </row>
    <row r="1799" spans="2:12" ht="12.75" customHeight="1" x14ac:dyDescent="0.25">
      <c r="B1799" s="138">
        <v>1</v>
      </c>
      <c r="D1799" s="1" t="s">
        <v>3649</v>
      </c>
      <c r="E1799" s="1" t="s">
        <v>3650</v>
      </c>
      <c r="F1799" s="141" t="s">
        <v>1699</v>
      </c>
      <c r="H1799" s="138">
        <v>3</v>
      </c>
      <c r="I1799" s="1" t="s">
        <v>1901</v>
      </c>
      <c r="J1799" s="1" t="s">
        <v>1286</v>
      </c>
      <c r="K1799" s="1" t="s">
        <v>1699</v>
      </c>
      <c r="L1799" s="144">
        <v>1</v>
      </c>
    </row>
    <row r="1800" spans="2:12" ht="12.75" customHeight="1" x14ac:dyDescent="0.25">
      <c r="B1800" s="138">
        <v>2</v>
      </c>
      <c r="D1800" s="1" t="s">
        <v>2787</v>
      </c>
      <c r="E1800" s="1" t="s">
        <v>950</v>
      </c>
      <c r="F1800" s="141" t="s">
        <v>4944</v>
      </c>
      <c r="H1800" s="138">
        <v>3</v>
      </c>
      <c r="I1800" s="1" t="s">
        <v>1063</v>
      </c>
      <c r="J1800" s="1" t="s">
        <v>1064</v>
      </c>
      <c r="K1800" s="1" t="s">
        <v>1699</v>
      </c>
      <c r="L1800" s="144">
        <v>7</v>
      </c>
    </row>
    <row r="1801" spans="2:12" ht="12.75" customHeight="1" x14ac:dyDescent="0.25">
      <c r="B1801" s="138"/>
      <c r="D1801" s="1" t="s">
        <v>2772</v>
      </c>
      <c r="E1801" s="1" t="s">
        <v>863</v>
      </c>
      <c r="F1801" s="141" t="s">
        <v>1436</v>
      </c>
      <c r="H1801" s="138">
        <v>3</v>
      </c>
      <c r="I1801" s="1" t="s">
        <v>3649</v>
      </c>
      <c r="J1801" s="1" t="s">
        <v>3650</v>
      </c>
      <c r="K1801" s="1" t="s">
        <v>1699</v>
      </c>
      <c r="L1801" s="144">
        <v>25</v>
      </c>
    </row>
    <row r="1802" spans="2:12" ht="12.75" customHeight="1" x14ac:dyDescent="0.25">
      <c r="B1802" s="138"/>
      <c r="F1802" s="141"/>
      <c r="H1802" s="138">
        <v>6</v>
      </c>
      <c r="I1802" s="1" t="s">
        <v>1123</v>
      </c>
      <c r="J1802" s="1" t="s">
        <v>1124</v>
      </c>
      <c r="K1802" s="1" t="s">
        <v>1902</v>
      </c>
      <c r="L1802" s="144">
        <v>96</v>
      </c>
    </row>
    <row r="1803" spans="2:12" ht="12.75" customHeight="1" x14ac:dyDescent="0.25">
      <c r="B1803" s="138"/>
      <c r="F1803" s="141"/>
      <c r="H1803" s="138">
        <v>7</v>
      </c>
      <c r="I1803" s="1" t="s">
        <v>3651</v>
      </c>
      <c r="J1803" s="1" t="s">
        <v>3652</v>
      </c>
      <c r="K1803" s="1" t="s">
        <v>1902</v>
      </c>
      <c r="L1803" s="144">
        <v>23</v>
      </c>
    </row>
    <row r="1804" spans="2:12" ht="12.75" customHeight="1" x14ac:dyDescent="0.25">
      <c r="B1804" s="138"/>
      <c r="F1804" s="141"/>
      <c r="H1804" s="138">
        <v>8</v>
      </c>
      <c r="I1804" s="1" t="s">
        <v>916</v>
      </c>
      <c r="J1804" s="1" t="s">
        <v>1987</v>
      </c>
      <c r="K1804" s="1" t="s">
        <v>1701</v>
      </c>
      <c r="L1804" s="144">
        <v>22</v>
      </c>
    </row>
    <row r="1805" spans="2:12" ht="12.75" customHeight="1" x14ac:dyDescent="0.25">
      <c r="B1805" s="138"/>
      <c r="F1805" s="141"/>
      <c r="H1805" s="138">
        <v>9</v>
      </c>
      <c r="I1805" s="1" t="s">
        <v>1121</v>
      </c>
      <c r="J1805" s="1" t="s">
        <v>1288</v>
      </c>
      <c r="K1805" s="1" t="s">
        <v>1700</v>
      </c>
      <c r="L1805" s="144">
        <v>89</v>
      </c>
    </row>
    <row r="1806" spans="2:12" ht="12.75" customHeight="1" x14ac:dyDescent="0.25">
      <c r="B1806" s="138"/>
      <c r="F1806" s="141"/>
      <c r="H1806" s="138">
        <v>9</v>
      </c>
      <c r="I1806" s="1" t="s">
        <v>1903</v>
      </c>
      <c r="J1806" s="1" t="s">
        <v>1905</v>
      </c>
      <c r="K1806" s="1" t="s">
        <v>1700</v>
      </c>
      <c r="L1806" s="144">
        <v>97</v>
      </c>
    </row>
    <row r="1807" spans="2:12" ht="12.75" customHeight="1" x14ac:dyDescent="0.25">
      <c r="B1807" s="138"/>
      <c r="F1807" s="141"/>
      <c r="H1807" s="138">
        <v>9</v>
      </c>
      <c r="I1807" s="1" t="s">
        <v>1866</v>
      </c>
      <c r="J1807" s="1" t="s">
        <v>1058</v>
      </c>
      <c r="K1807" s="1" t="s">
        <v>1700</v>
      </c>
      <c r="L1807" s="144">
        <v>19</v>
      </c>
    </row>
    <row r="1808" spans="2:12" ht="12.75" customHeight="1" thickBot="1" x14ac:dyDescent="0.3">
      <c r="B1808" s="138"/>
      <c r="F1808" s="141"/>
      <c r="H1808" s="138"/>
      <c r="L1808" s="144"/>
    </row>
    <row r="1809" spans="2:12" ht="15" customHeight="1" thickBot="1" x14ac:dyDescent="0.35">
      <c r="B1809" s="138"/>
      <c r="C1809" s="172" t="s">
        <v>1530</v>
      </c>
      <c r="D1809" s="173"/>
      <c r="F1809" s="141" t="s">
        <v>1141</v>
      </c>
      <c r="H1809" s="138"/>
      <c r="I1809" s="139" t="s">
        <v>1530</v>
      </c>
      <c r="L1809" s="144">
        <f>L$4</f>
        <v>25</v>
      </c>
    </row>
    <row r="1810" spans="2:12" ht="12.75" customHeight="1" x14ac:dyDescent="0.3">
      <c r="B1810" s="138"/>
      <c r="C1810" s="4" t="s">
        <v>1046</v>
      </c>
      <c r="D1810" s="3" t="s">
        <v>2181</v>
      </c>
      <c r="E1810" s="3" t="s">
        <v>1301</v>
      </c>
      <c r="F1810" s="150" t="s">
        <v>648</v>
      </c>
      <c r="H1810" s="138">
        <v>1</v>
      </c>
      <c r="I1810" s="1" t="s">
        <v>2181</v>
      </c>
      <c r="J1810" s="1" t="s">
        <v>1301</v>
      </c>
      <c r="K1810" s="1" t="s">
        <v>648</v>
      </c>
      <c r="L1810" s="144">
        <v>19</v>
      </c>
    </row>
    <row r="1811" spans="2:12" ht="12.75" customHeight="1" x14ac:dyDescent="0.25">
      <c r="B1811" s="138"/>
      <c r="F1811" s="141"/>
      <c r="H1811" s="138">
        <v>2</v>
      </c>
      <c r="I1811" s="1" t="s">
        <v>3651</v>
      </c>
      <c r="J1811" s="1" t="s">
        <v>3652</v>
      </c>
      <c r="K1811" s="1" t="s">
        <v>1446</v>
      </c>
      <c r="L1811" s="144">
        <v>23</v>
      </c>
    </row>
    <row r="1812" spans="2:12" ht="12.75" customHeight="1" x14ac:dyDescent="0.25">
      <c r="B1812" s="138">
        <v>1</v>
      </c>
      <c r="D1812" s="1" t="s">
        <v>2787</v>
      </c>
      <c r="E1812" s="1" t="s">
        <v>950</v>
      </c>
      <c r="F1812" s="141" t="s">
        <v>4943</v>
      </c>
      <c r="H1812" s="138">
        <v>3</v>
      </c>
      <c r="I1812" s="1" t="s">
        <v>2787</v>
      </c>
      <c r="J1812" s="1" t="s">
        <v>950</v>
      </c>
      <c r="K1812" s="1" t="s">
        <v>4943</v>
      </c>
      <c r="L1812" s="144">
        <v>25</v>
      </c>
    </row>
    <row r="1813" spans="2:12" ht="12.75" customHeight="1" x14ac:dyDescent="0.25">
      <c r="B1813" s="138">
        <v>2</v>
      </c>
      <c r="D1813" s="1" t="s">
        <v>3649</v>
      </c>
      <c r="E1813" s="1" t="s">
        <v>3894</v>
      </c>
      <c r="F1813" s="141" t="s">
        <v>1708</v>
      </c>
      <c r="H1813" s="138">
        <v>4</v>
      </c>
      <c r="I1813" s="1" t="s">
        <v>751</v>
      </c>
      <c r="J1813" s="1" t="s">
        <v>1281</v>
      </c>
      <c r="K1813" s="1" t="s">
        <v>486</v>
      </c>
      <c r="L1813" s="144">
        <v>11</v>
      </c>
    </row>
    <row r="1814" spans="2:12" ht="12.75" customHeight="1" x14ac:dyDescent="0.25">
      <c r="B1814" s="138"/>
      <c r="F1814" s="141"/>
      <c r="H1814" s="138">
        <v>5</v>
      </c>
      <c r="I1814" s="1" t="s">
        <v>1534</v>
      </c>
      <c r="J1814" s="1" t="s">
        <v>1535</v>
      </c>
      <c r="K1814" s="1" t="s">
        <v>1138</v>
      </c>
      <c r="L1814" s="144">
        <v>95</v>
      </c>
    </row>
    <row r="1815" spans="2:12" ht="12.75" customHeight="1" x14ac:dyDescent="0.25">
      <c r="B1815" s="138"/>
      <c r="F1815" s="141"/>
      <c r="H1815" s="138">
        <v>5</v>
      </c>
      <c r="I1815" s="1" t="s">
        <v>1063</v>
      </c>
      <c r="J1815" s="1" t="s">
        <v>1064</v>
      </c>
      <c r="K1815" s="1" t="s">
        <v>1141</v>
      </c>
      <c r="L1815" s="144">
        <v>7</v>
      </c>
    </row>
    <row r="1816" spans="2:12" ht="15" customHeight="1" x14ac:dyDescent="0.25">
      <c r="B1816" s="138"/>
      <c r="F1816" s="141"/>
      <c r="H1816" s="138">
        <v>5</v>
      </c>
      <c r="I1816" s="1" t="s">
        <v>1331</v>
      </c>
      <c r="J1816" s="1" t="s">
        <v>1332</v>
      </c>
      <c r="K1816" s="1" t="s">
        <v>1908</v>
      </c>
      <c r="L1816" s="144">
        <v>93</v>
      </c>
    </row>
    <row r="1817" spans="2:12" ht="12" customHeight="1" x14ac:dyDescent="0.25">
      <c r="B1817" s="138"/>
      <c r="F1817" s="141"/>
      <c r="H1817" s="138">
        <v>5</v>
      </c>
      <c r="I1817" s="1" t="s">
        <v>1551</v>
      </c>
      <c r="J1817" s="1" t="s">
        <v>1290</v>
      </c>
      <c r="K1817" s="1" t="s">
        <v>1908</v>
      </c>
      <c r="L1817" s="144">
        <v>90</v>
      </c>
    </row>
    <row r="1818" spans="2:12" ht="12.75" customHeight="1" x14ac:dyDescent="0.25">
      <c r="B1818" s="138"/>
      <c r="F1818" s="141"/>
      <c r="H1818" s="138">
        <v>9</v>
      </c>
      <c r="I1818" s="1" t="s">
        <v>1373</v>
      </c>
      <c r="J1818" s="1" t="s">
        <v>1380</v>
      </c>
      <c r="K1818" s="1" t="s">
        <v>1908</v>
      </c>
      <c r="L1818" s="144">
        <v>18</v>
      </c>
    </row>
    <row r="1819" spans="2:12" ht="12" customHeight="1" x14ac:dyDescent="0.25">
      <c r="B1819" s="138"/>
      <c r="F1819" s="141"/>
      <c r="H1819" s="138">
        <v>10</v>
      </c>
      <c r="I1819" s="1" t="s">
        <v>1866</v>
      </c>
      <c r="J1819" s="1" t="s">
        <v>1058</v>
      </c>
      <c r="K1819" s="1" t="s">
        <v>1908</v>
      </c>
      <c r="L1819" s="144">
        <v>19</v>
      </c>
    </row>
    <row r="1820" spans="2:12" ht="12.75" customHeight="1" thickBot="1" x14ac:dyDescent="0.3">
      <c r="B1820" s="138"/>
      <c r="F1820" s="141"/>
      <c r="H1820" s="138"/>
      <c r="L1820" s="144"/>
    </row>
    <row r="1821" spans="2:12" ht="15" customHeight="1" thickBot="1" x14ac:dyDescent="0.35">
      <c r="B1821" s="138"/>
      <c r="C1821" s="172" t="s">
        <v>1127</v>
      </c>
      <c r="D1821" s="173"/>
      <c r="F1821" s="141" t="s">
        <v>2032</v>
      </c>
      <c r="H1821" s="138"/>
      <c r="I1821" s="139" t="s">
        <v>1127</v>
      </c>
      <c r="L1821" s="144">
        <f>L$4</f>
        <v>25</v>
      </c>
    </row>
    <row r="1822" spans="2:12" ht="13.5" customHeight="1" x14ac:dyDescent="0.3">
      <c r="B1822" s="138"/>
      <c r="C1822" s="4" t="s">
        <v>1046</v>
      </c>
      <c r="D1822" s="3" t="s">
        <v>1508</v>
      </c>
      <c r="E1822" s="3" t="s">
        <v>897</v>
      </c>
      <c r="F1822" s="150" t="s">
        <v>1149</v>
      </c>
      <c r="H1822" s="138">
        <v>1</v>
      </c>
      <c r="I1822" s="1" t="s">
        <v>1508</v>
      </c>
      <c r="J1822" s="1" t="s">
        <v>1649</v>
      </c>
      <c r="K1822" s="1" t="s">
        <v>1149</v>
      </c>
      <c r="L1822" s="144">
        <v>86</v>
      </c>
    </row>
    <row r="1823" spans="2:12" ht="12.75" customHeight="1" x14ac:dyDescent="0.25">
      <c r="B1823" s="138"/>
      <c r="F1823" s="141"/>
      <c r="H1823" s="138">
        <v>2</v>
      </c>
      <c r="I1823" s="1" t="s">
        <v>1270</v>
      </c>
      <c r="J1823" s="1" t="s">
        <v>1271</v>
      </c>
      <c r="K1823" s="1" t="s">
        <v>1618</v>
      </c>
      <c r="L1823" s="144">
        <v>90</v>
      </c>
    </row>
    <row r="1824" spans="2:12" ht="12.75" customHeight="1" x14ac:dyDescent="0.25">
      <c r="B1824" s="138">
        <v>1</v>
      </c>
      <c r="D1824" s="1" t="s">
        <v>2787</v>
      </c>
      <c r="E1824" s="1" t="s">
        <v>950</v>
      </c>
      <c r="F1824" s="141" t="s">
        <v>4254</v>
      </c>
      <c r="H1824" s="138">
        <v>3</v>
      </c>
      <c r="I1824" s="1" t="s">
        <v>1059</v>
      </c>
      <c r="J1824" s="1" t="s">
        <v>1060</v>
      </c>
      <c r="K1824" s="1" t="s">
        <v>1910</v>
      </c>
      <c r="L1824" s="144">
        <v>0</v>
      </c>
    </row>
    <row r="1825" spans="2:12" ht="12.75" customHeight="1" x14ac:dyDescent="0.25">
      <c r="B1825" s="138">
        <v>2</v>
      </c>
      <c r="D1825" s="1" t="s">
        <v>3649</v>
      </c>
      <c r="E1825" s="1" t="s">
        <v>3894</v>
      </c>
      <c r="F1825" s="141" t="s">
        <v>4660</v>
      </c>
      <c r="H1825" s="138">
        <v>4</v>
      </c>
      <c r="I1825" s="1" t="s">
        <v>1063</v>
      </c>
      <c r="J1825" s="1" t="s">
        <v>1064</v>
      </c>
      <c r="K1825" s="1" t="s">
        <v>1924</v>
      </c>
      <c r="L1825" s="144">
        <v>8</v>
      </c>
    </row>
    <row r="1826" spans="2:12" ht="12.75" customHeight="1" x14ac:dyDescent="0.25">
      <c r="B1826" s="138">
        <v>3</v>
      </c>
      <c r="D1826" s="1" t="s">
        <v>2772</v>
      </c>
      <c r="E1826" s="1" t="s">
        <v>863</v>
      </c>
      <c r="F1826" s="141" t="s">
        <v>4035</v>
      </c>
      <c r="H1826" s="138">
        <v>5</v>
      </c>
      <c r="I1826" s="1" t="s">
        <v>1508</v>
      </c>
      <c r="J1826" s="1" t="s">
        <v>1288</v>
      </c>
      <c r="K1826" s="1" t="s">
        <v>1911</v>
      </c>
      <c r="L1826" s="144">
        <v>88</v>
      </c>
    </row>
    <row r="1827" spans="2:12" ht="12.75" customHeight="1" x14ac:dyDescent="0.25">
      <c r="B1827" s="138">
        <v>4</v>
      </c>
      <c r="D1827" s="1" t="s">
        <v>1497</v>
      </c>
      <c r="E1827" s="1" t="s">
        <v>2883</v>
      </c>
      <c r="F1827" s="141"/>
      <c r="H1827" s="138">
        <v>6</v>
      </c>
      <c r="I1827" s="1" t="s">
        <v>1276</v>
      </c>
      <c r="J1827" s="1" t="s">
        <v>1654</v>
      </c>
      <c r="K1827" s="1" t="s">
        <v>1912</v>
      </c>
      <c r="L1827" s="144">
        <v>87</v>
      </c>
    </row>
    <row r="1828" spans="2:12" ht="12.75" customHeight="1" x14ac:dyDescent="0.25">
      <c r="B1828" s="138"/>
      <c r="F1828" s="141"/>
      <c r="H1828" s="138">
        <v>7</v>
      </c>
      <c r="I1828" s="1" t="s">
        <v>1866</v>
      </c>
      <c r="J1828" s="1" t="s">
        <v>1058</v>
      </c>
      <c r="K1828" s="1" t="s">
        <v>2998</v>
      </c>
      <c r="L1828" s="144">
        <v>19</v>
      </c>
    </row>
    <row r="1829" spans="2:12" ht="12.75" customHeight="1" x14ac:dyDescent="0.25">
      <c r="B1829" s="138"/>
      <c r="F1829" s="141"/>
      <c r="H1829" s="138">
        <v>8</v>
      </c>
      <c r="I1829" s="1" t="s">
        <v>2916</v>
      </c>
      <c r="J1829" s="1" t="s">
        <v>1301</v>
      </c>
      <c r="K1829" s="1" t="s">
        <v>2917</v>
      </c>
      <c r="L1829" s="144">
        <v>92</v>
      </c>
    </row>
    <row r="1830" spans="2:12" ht="12.75" customHeight="1" x14ac:dyDescent="0.25">
      <c r="B1830" s="138"/>
      <c r="F1830" s="141"/>
      <c r="H1830" s="138">
        <v>9</v>
      </c>
      <c r="I1830" s="1" t="s">
        <v>1276</v>
      </c>
      <c r="J1830" s="1" t="s">
        <v>1277</v>
      </c>
      <c r="K1830" s="1" t="s">
        <v>2918</v>
      </c>
      <c r="L1830" s="144">
        <v>93</v>
      </c>
    </row>
    <row r="1831" spans="2:12" ht="12.75" customHeight="1" x14ac:dyDescent="0.25">
      <c r="B1831" s="138"/>
      <c r="F1831" s="141"/>
      <c r="H1831" s="138">
        <v>10</v>
      </c>
      <c r="I1831" s="1" t="s">
        <v>916</v>
      </c>
      <c r="J1831" s="1" t="s">
        <v>1987</v>
      </c>
      <c r="K1831" s="1" t="s">
        <v>3153</v>
      </c>
      <c r="L1831" s="144">
        <v>22</v>
      </c>
    </row>
    <row r="1832" spans="2:12" ht="12.75" customHeight="1" thickBot="1" x14ac:dyDescent="0.3">
      <c r="B1832" s="138"/>
      <c r="F1832" s="141"/>
      <c r="H1832" s="138"/>
      <c r="L1832" s="144"/>
    </row>
    <row r="1833" spans="2:12" ht="15" customHeight="1" thickBot="1" x14ac:dyDescent="0.35">
      <c r="B1833" s="138"/>
      <c r="C1833" s="172" t="s">
        <v>1718</v>
      </c>
      <c r="D1833" s="173"/>
      <c r="F1833" s="141" t="s">
        <v>2084</v>
      </c>
      <c r="H1833" s="138"/>
      <c r="I1833" s="139" t="s">
        <v>1718</v>
      </c>
      <c r="L1833" s="144">
        <f>L$4</f>
        <v>25</v>
      </c>
    </row>
    <row r="1834" spans="2:12" ht="13.5" customHeight="1" x14ac:dyDescent="0.3">
      <c r="B1834" s="138"/>
      <c r="C1834" s="4" t="s">
        <v>1046</v>
      </c>
      <c r="D1834" s="3" t="s">
        <v>1508</v>
      </c>
      <c r="E1834" s="3" t="s">
        <v>897</v>
      </c>
      <c r="F1834" s="150" t="s">
        <v>1913</v>
      </c>
      <c r="H1834" s="138">
        <v>1</v>
      </c>
      <c r="I1834" s="1" t="s">
        <v>1508</v>
      </c>
      <c r="J1834" s="1" t="s">
        <v>1649</v>
      </c>
      <c r="K1834" s="1" t="s">
        <v>1913</v>
      </c>
      <c r="L1834" s="144">
        <v>86</v>
      </c>
    </row>
    <row r="1835" spans="2:12" ht="12.75" customHeight="1" x14ac:dyDescent="0.25">
      <c r="B1835" s="138"/>
      <c r="C1835" s="4"/>
      <c r="D1835" s="216"/>
      <c r="E1835" s="216"/>
      <c r="F1835" s="248"/>
      <c r="H1835" s="138">
        <v>2</v>
      </c>
      <c r="I1835" s="1" t="s">
        <v>1914</v>
      </c>
      <c r="J1835" s="1" t="s">
        <v>1915</v>
      </c>
      <c r="K1835" s="1" t="s">
        <v>1916</v>
      </c>
      <c r="L1835" s="144">
        <v>99</v>
      </c>
    </row>
    <row r="1836" spans="2:12" ht="12.75" customHeight="1" x14ac:dyDescent="0.25">
      <c r="B1836" s="138">
        <v>1</v>
      </c>
      <c r="C1836" s="4"/>
      <c r="D1836" s="1" t="s">
        <v>3592</v>
      </c>
      <c r="E1836" s="1" t="s">
        <v>1881</v>
      </c>
      <c r="F1836" s="141" t="s">
        <v>4437</v>
      </c>
      <c r="H1836" s="138">
        <v>3</v>
      </c>
      <c r="I1836" s="1" t="s">
        <v>2297</v>
      </c>
      <c r="J1836" s="1" t="s">
        <v>2120</v>
      </c>
      <c r="K1836" s="1" t="s">
        <v>1471</v>
      </c>
      <c r="L1836" s="144">
        <v>17</v>
      </c>
    </row>
    <row r="1837" spans="2:12" ht="12.75" customHeight="1" x14ac:dyDescent="0.25">
      <c r="B1837" s="138"/>
      <c r="C1837" s="4"/>
      <c r="F1837" s="145"/>
      <c r="H1837" s="138">
        <v>4</v>
      </c>
      <c r="I1837" s="1" t="s">
        <v>1298</v>
      </c>
      <c r="J1837" s="1" t="s">
        <v>1282</v>
      </c>
      <c r="K1837" s="1" t="s">
        <v>1917</v>
      </c>
      <c r="L1837" s="144">
        <v>94</v>
      </c>
    </row>
    <row r="1838" spans="2:12" ht="12.75" customHeight="1" x14ac:dyDescent="0.25">
      <c r="B1838" s="138"/>
      <c r="C1838" s="4"/>
      <c r="F1838" s="145"/>
      <c r="H1838" s="138">
        <v>5</v>
      </c>
      <c r="I1838" s="1" t="s">
        <v>1516</v>
      </c>
      <c r="J1838" s="1" t="s">
        <v>2346</v>
      </c>
      <c r="K1838" s="1" t="s">
        <v>2500</v>
      </c>
      <c r="L1838" s="144">
        <v>16</v>
      </c>
    </row>
    <row r="1839" spans="2:12" ht="12" customHeight="1" x14ac:dyDescent="0.25">
      <c r="B1839" s="138"/>
      <c r="C1839" s="4"/>
      <c r="F1839" s="248"/>
      <c r="H1839" s="138">
        <v>6</v>
      </c>
      <c r="I1839" s="1" t="s">
        <v>1866</v>
      </c>
      <c r="J1839" s="1" t="s">
        <v>1058</v>
      </c>
      <c r="K1839" s="1" t="s">
        <v>2086</v>
      </c>
      <c r="L1839" s="144">
        <v>19</v>
      </c>
    </row>
    <row r="1840" spans="2:12" ht="15" customHeight="1" x14ac:dyDescent="0.25">
      <c r="B1840" s="138"/>
      <c r="C1840" s="4"/>
      <c r="F1840" s="248"/>
      <c r="H1840" s="138">
        <v>7</v>
      </c>
      <c r="I1840" s="1" t="s">
        <v>1276</v>
      </c>
      <c r="J1840" s="1" t="s">
        <v>1654</v>
      </c>
      <c r="K1840" s="1" t="s">
        <v>1918</v>
      </c>
      <c r="L1840" s="144">
        <v>87</v>
      </c>
    </row>
    <row r="1841" spans="2:12" ht="13.5" customHeight="1" x14ac:dyDescent="0.25">
      <c r="B1841" s="138"/>
      <c r="C1841" s="4"/>
      <c r="F1841" s="248"/>
      <c r="H1841" s="138">
        <v>8</v>
      </c>
      <c r="I1841" s="1" t="s">
        <v>1665</v>
      </c>
      <c r="J1841" s="1" t="s">
        <v>1077</v>
      </c>
      <c r="K1841" s="1" t="s">
        <v>1919</v>
      </c>
      <c r="L1841" s="144">
        <v>90</v>
      </c>
    </row>
    <row r="1842" spans="2:12" ht="12.75" customHeight="1" x14ac:dyDescent="0.25">
      <c r="B1842" s="138"/>
      <c r="C1842" s="4"/>
      <c r="F1842" s="248"/>
      <c r="H1842" s="138">
        <v>9</v>
      </c>
      <c r="I1842" s="1" t="s">
        <v>1973</v>
      </c>
      <c r="J1842" s="1" t="s">
        <v>1974</v>
      </c>
      <c r="K1842" s="1" t="s">
        <v>3087</v>
      </c>
      <c r="L1842" s="144">
        <v>18</v>
      </c>
    </row>
    <row r="1843" spans="2:12" ht="12.75" customHeight="1" x14ac:dyDescent="0.25">
      <c r="B1843" s="138"/>
      <c r="C1843" s="4"/>
      <c r="F1843" s="248"/>
      <c r="H1843" s="138">
        <v>10</v>
      </c>
      <c r="I1843" s="1" t="s">
        <v>1049</v>
      </c>
      <c r="J1843" s="1" t="s">
        <v>1506</v>
      </c>
      <c r="K1843" s="1" t="s">
        <v>1920</v>
      </c>
      <c r="L1843" s="144">
        <v>98</v>
      </c>
    </row>
    <row r="1844" spans="2:12" ht="12.75" customHeight="1" thickBot="1" x14ac:dyDescent="0.3">
      <c r="B1844" s="156"/>
      <c r="C1844" s="244"/>
      <c r="D1844" s="260"/>
      <c r="E1844" s="260"/>
      <c r="F1844" s="261"/>
      <c r="H1844" s="156"/>
      <c r="I1844" s="244"/>
      <c r="J1844" s="260"/>
      <c r="K1844" s="260"/>
      <c r="L1844" s="262"/>
    </row>
    <row r="1845" spans="2:12" ht="21" customHeight="1" x14ac:dyDescent="0.35">
      <c r="F1845" s="160" t="s">
        <v>1850</v>
      </c>
      <c r="G1845" s="160"/>
      <c r="H1845" s="160"/>
      <c r="I1845" s="160"/>
      <c r="L1845" s="7"/>
    </row>
    <row r="1846" spans="2:12" ht="13.5" customHeight="1" thickBot="1" x14ac:dyDescent="0.4">
      <c r="F1846" s="160"/>
      <c r="G1846" s="160"/>
      <c r="H1846" s="160"/>
      <c r="I1846" s="160"/>
      <c r="L1846" s="7"/>
    </row>
    <row r="1847" spans="2:12" ht="17.25" customHeight="1" thickBot="1" x14ac:dyDescent="0.35">
      <c r="B1847" s="157"/>
      <c r="C1847" s="157"/>
      <c r="D1847" s="132">
        <f>D$6</f>
        <v>2025</v>
      </c>
      <c r="E1847" s="133"/>
      <c r="F1847" s="157"/>
      <c r="H1847" s="158"/>
      <c r="I1847" s="132" t="s">
        <v>1269</v>
      </c>
      <c r="J1847" s="133"/>
      <c r="K1847" s="156"/>
      <c r="L1847" s="198"/>
    </row>
    <row r="1848" spans="2:12" ht="12.75" customHeight="1" thickBot="1" x14ac:dyDescent="0.3">
      <c r="B1848" s="138"/>
      <c r="D1848" s="5"/>
      <c r="E1848" s="5"/>
      <c r="F1848" s="141"/>
      <c r="H1848" s="138"/>
      <c r="L1848" s="144"/>
    </row>
    <row r="1849" spans="2:12" ht="15" customHeight="1" thickBot="1" x14ac:dyDescent="0.35">
      <c r="B1849" s="138"/>
      <c r="C1849" s="172" t="s">
        <v>1730</v>
      </c>
      <c r="D1849" s="173"/>
      <c r="E1849" s="202" t="s">
        <v>918</v>
      </c>
      <c r="F1849" s="141" t="s">
        <v>2085</v>
      </c>
      <c r="H1849" s="138"/>
      <c r="I1849" s="139" t="s">
        <v>1730</v>
      </c>
      <c r="L1849" s="144">
        <f>L$4</f>
        <v>25</v>
      </c>
    </row>
    <row r="1850" spans="2:12" ht="15" customHeight="1" x14ac:dyDescent="0.3">
      <c r="B1850" s="138"/>
      <c r="C1850" s="4" t="s">
        <v>1046</v>
      </c>
      <c r="D1850" s="3" t="s">
        <v>1731</v>
      </c>
      <c r="E1850" s="3" t="s">
        <v>919</v>
      </c>
      <c r="F1850" s="150" t="s">
        <v>1921</v>
      </c>
      <c r="H1850" s="138">
        <v>1</v>
      </c>
      <c r="I1850" s="1" t="s">
        <v>1731</v>
      </c>
      <c r="J1850" s="1" t="s">
        <v>1282</v>
      </c>
      <c r="K1850" s="1" t="s">
        <v>1921</v>
      </c>
      <c r="L1850" s="144">
        <v>0</v>
      </c>
    </row>
    <row r="1851" spans="2:12" ht="15" customHeight="1" x14ac:dyDescent="0.25">
      <c r="B1851" s="138"/>
      <c r="F1851" s="141"/>
      <c r="H1851" s="138">
        <v>2</v>
      </c>
      <c r="I1851" s="1" t="s">
        <v>1633</v>
      </c>
      <c r="J1851" s="1" t="s">
        <v>1058</v>
      </c>
      <c r="K1851" s="1" t="s">
        <v>2839</v>
      </c>
      <c r="L1851" s="144">
        <v>17</v>
      </c>
    </row>
    <row r="1852" spans="2:12" ht="12.75" customHeight="1" x14ac:dyDescent="0.25">
      <c r="B1852" s="138">
        <v>1</v>
      </c>
      <c r="D1852" s="1" t="s">
        <v>1331</v>
      </c>
      <c r="E1852" s="1" t="s">
        <v>1333</v>
      </c>
      <c r="F1852" s="141" t="s">
        <v>4438</v>
      </c>
      <c r="H1852" s="138">
        <v>3</v>
      </c>
      <c r="I1852" s="1" t="s">
        <v>1534</v>
      </c>
      <c r="J1852" s="1" t="s">
        <v>1535</v>
      </c>
      <c r="K1852" s="1" t="s">
        <v>1922</v>
      </c>
      <c r="L1852" s="144">
        <v>95</v>
      </c>
    </row>
    <row r="1853" spans="2:12" ht="12.75" customHeight="1" x14ac:dyDescent="0.25">
      <c r="B1853" s="138"/>
      <c r="F1853" s="141"/>
      <c r="H1853" s="138">
        <v>4</v>
      </c>
      <c r="I1853" s="1" t="s">
        <v>1283</v>
      </c>
      <c r="J1853" s="1" t="s">
        <v>1284</v>
      </c>
      <c r="K1853" s="1" t="s">
        <v>1925</v>
      </c>
      <c r="L1853" s="144" t="s">
        <v>1747</v>
      </c>
    </row>
    <row r="1854" spans="2:12" ht="12.75" customHeight="1" x14ac:dyDescent="0.25">
      <c r="B1854" s="138"/>
      <c r="F1854" s="141"/>
      <c r="H1854" s="138">
        <v>5</v>
      </c>
      <c r="I1854" s="1" t="s">
        <v>614</v>
      </c>
      <c r="J1854" s="1" t="s">
        <v>1048</v>
      </c>
      <c r="K1854" s="1" t="s">
        <v>2400</v>
      </c>
      <c r="L1854" s="144">
        <v>15</v>
      </c>
    </row>
    <row r="1855" spans="2:12" ht="12.75" customHeight="1" x14ac:dyDescent="0.25">
      <c r="B1855" s="138"/>
      <c r="F1855" s="141"/>
      <c r="H1855" s="138">
        <v>6</v>
      </c>
      <c r="I1855" s="1" t="s">
        <v>1737</v>
      </c>
      <c r="J1855" s="1" t="s">
        <v>1738</v>
      </c>
      <c r="K1855" s="1" t="s">
        <v>1926</v>
      </c>
      <c r="L1855" s="144">
        <v>1</v>
      </c>
    </row>
    <row r="1856" spans="2:12" ht="12.75" customHeight="1" x14ac:dyDescent="0.25">
      <c r="B1856" s="138"/>
      <c r="F1856" s="141"/>
      <c r="H1856" s="138">
        <v>7</v>
      </c>
      <c r="I1856" s="1" t="s">
        <v>1927</v>
      </c>
      <c r="J1856" s="1" t="s">
        <v>1928</v>
      </c>
      <c r="K1856" s="1" t="s">
        <v>1376</v>
      </c>
      <c r="L1856" s="144">
        <v>91</v>
      </c>
    </row>
    <row r="1857" spans="2:12" ht="15" customHeight="1" x14ac:dyDescent="0.25">
      <c r="B1857" s="138"/>
      <c r="F1857" s="141"/>
      <c r="H1857" s="138">
        <v>8</v>
      </c>
      <c r="I1857" s="1" t="s">
        <v>558</v>
      </c>
      <c r="J1857" s="1" t="s">
        <v>559</v>
      </c>
      <c r="K1857" s="1" t="s">
        <v>2296</v>
      </c>
      <c r="L1857" s="144">
        <v>14</v>
      </c>
    </row>
    <row r="1858" spans="2:12" ht="13.5" customHeight="1" x14ac:dyDescent="0.25">
      <c r="B1858" s="138"/>
      <c r="F1858" s="141"/>
      <c r="H1858" s="138">
        <v>9</v>
      </c>
      <c r="I1858" s="1" t="s">
        <v>3744</v>
      </c>
      <c r="J1858" s="1" t="s">
        <v>1142</v>
      </c>
      <c r="K1858" s="1" t="s">
        <v>3745</v>
      </c>
      <c r="L1858" s="144">
        <v>23</v>
      </c>
    </row>
    <row r="1859" spans="2:12" ht="12.75" customHeight="1" x14ac:dyDescent="0.25">
      <c r="B1859" s="138"/>
      <c r="F1859" s="141"/>
      <c r="H1859" s="138">
        <v>10</v>
      </c>
      <c r="I1859" s="1" t="s">
        <v>1741</v>
      </c>
      <c r="J1859" s="1" t="s">
        <v>1744</v>
      </c>
      <c r="K1859" s="1" t="s">
        <v>1929</v>
      </c>
      <c r="L1859" s="144" t="s">
        <v>1930</v>
      </c>
    </row>
    <row r="1860" spans="2:12" ht="12.75" customHeight="1" thickBot="1" x14ac:dyDescent="0.3">
      <c r="B1860" s="138"/>
      <c r="C1860"/>
      <c r="D1860"/>
      <c r="E1860"/>
      <c r="F1860" s="257"/>
      <c r="H1860" s="251"/>
      <c r="I1860"/>
      <c r="J1860"/>
      <c r="K1860"/>
      <c r="L1860" s="144"/>
    </row>
    <row r="1861" spans="2:12" ht="12.75" customHeight="1" thickBot="1" x14ac:dyDescent="0.35">
      <c r="B1861" s="138"/>
      <c r="C1861" s="172" t="s">
        <v>1143</v>
      </c>
      <c r="D1861" s="173"/>
      <c r="E1861" s="202" t="s">
        <v>918</v>
      </c>
      <c r="F1861" s="141" t="s">
        <v>2086</v>
      </c>
      <c r="H1861" s="138"/>
      <c r="I1861" s="139" t="s">
        <v>1143</v>
      </c>
      <c r="L1861" s="144">
        <f>L$4</f>
        <v>25</v>
      </c>
    </row>
    <row r="1862" spans="2:12" ht="12.75" customHeight="1" x14ac:dyDescent="0.3">
      <c r="B1862" s="138"/>
      <c r="C1862" s="4" t="s">
        <v>1046</v>
      </c>
      <c r="D1862" s="3" t="s">
        <v>3651</v>
      </c>
      <c r="E1862" s="164" t="s">
        <v>3652</v>
      </c>
      <c r="F1862" s="174" t="s">
        <v>3800</v>
      </c>
      <c r="H1862" s="138">
        <v>1</v>
      </c>
      <c r="I1862" s="1" t="s">
        <v>3651</v>
      </c>
      <c r="J1862" s="1" t="s">
        <v>3652</v>
      </c>
      <c r="K1862" s="1" t="s">
        <v>3800</v>
      </c>
      <c r="L1862" s="144">
        <v>23</v>
      </c>
    </row>
    <row r="1863" spans="2:12" ht="12.75" customHeight="1" x14ac:dyDescent="0.25">
      <c r="B1863" s="138"/>
      <c r="F1863" s="141"/>
      <c r="H1863" s="138">
        <v>2</v>
      </c>
      <c r="I1863" s="1" t="s">
        <v>1656</v>
      </c>
      <c r="J1863" s="1" t="s">
        <v>1290</v>
      </c>
      <c r="K1863" s="1" t="s">
        <v>1931</v>
      </c>
      <c r="L1863" s="144">
        <v>91</v>
      </c>
    </row>
    <row r="1864" spans="2:12" ht="12.75" customHeight="1" x14ac:dyDescent="0.25">
      <c r="B1864" s="138">
        <v>1</v>
      </c>
      <c r="D1864" s="1" t="s">
        <v>1497</v>
      </c>
      <c r="E1864" s="1" t="s">
        <v>2883</v>
      </c>
      <c r="F1864" s="141" t="s">
        <v>4937</v>
      </c>
      <c r="H1864" s="138">
        <v>3</v>
      </c>
      <c r="I1864" s="1" t="s">
        <v>1534</v>
      </c>
      <c r="J1864" s="1" t="s">
        <v>1535</v>
      </c>
      <c r="K1864" s="1" t="s">
        <v>1932</v>
      </c>
      <c r="L1864" s="144">
        <v>95</v>
      </c>
    </row>
    <row r="1865" spans="2:12" ht="12.75" customHeight="1" x14ac:dyDescent="0.25">
      <c r="B1865" s="138">
        <v>2</v>
      </c>
      <c r="D1865" s="1" t="s">
        <v>2787</v>
      </c>
      <c r="E1865" s="1" t="s">
        <v>950</v>
      </c>
      <c r="F1865" s="141" t="s">
        <v>4942</v>
      </c>
      <c r="H1865" s="138">
        <v>4</v>
      </c>
      <c r="I1865" s="1" t="s">
        <v>1373</v>
      </c>
      <c r="J1865" s="1" t="s">
        <v>1717</v>
      </c>
      <c r="K1865" s="1" t="s">
        <v>2453</v>
      </c>
      <c r="L1865" s="144">
        <v>15</v>
      </c>
    </row>
    <row r="1866" spans="2:12" ht="12.75" customHeight="1" x14ac:dyDescent="0.25">
      <c r="B1866" s="138">
        <v>3</v>
      </c>
      <c r="D1866" s="1" t="s">
        <v>3649</v>
      </c>
      <c r="E1866" s="1" t="s">
        <v>3650</v>
      </c>
      <c r="F1866" s="141" t="s">
        <v>4938</v>
      </c>
      <c r="H1866" s="138">
        <v>5</v>
      </c>
      <c r="I1866" s="1" t="s">
        <v>1497</v>
      </c>
      <c r="J1866" s="1" t="s">
        <v>2883</v>
      </c>
      <c r="K1866" s="1" t="s">
        <v>4937</v>
      </c>
      <c r="L1866" s="144">
        <v>25</v>
      </c>
    </row>
    <row r="1867" spans="2:12" ht="12.75" customHeight="1" x14ac:dyDescent="0.25">
      <c r="B1867" s="138"/>
      <c r="F1867" s="141"/>
      <c r="H1867" s="138">
        <v>6</v>
      </c>
      <c r="I1867" s="1" t="s">
        <v>1741</v>
      </c>
      <c r="J1867" s="1" t="s">
        <v>1744</v>
      </c>
      <c r="K1867" s="1" t="s">
        <v>1933</v>
      </c>
      <c r="L1867" s="144" t="s">
        <v>1934</v>
      </c>
    </row>
    <row r="1868" spans="2:12" ht="12.75" customHeight="1" x14ac:dyDescent="0.25">
      <c r="B1868" s="138"/>
      <c r="F1868" s="141"/>
      <c r="H1868" s="138">
        <v>7</v>
      </c>
      <c r="I1868" s="1" t="s">
        <v>1633</v>
      </c>
      <c r="J1868" s="1" t="s">
        <v>1058</v>
      </c>
      <c r="K1868" s="1" t="s">
        <v>1746</v>
      </c>
      <c r="L1868" s="144">
        <v>17</v>
      </c>
    </row>
    <row r="1869" spans="2:12" ht="15" customHeight="1" x14ac:dyDescent="0.25">
      <c r="B1869" s="138"/>
      <c r="F1869" s="141"/>
      <c r="H1869" s="138">
        <v>8</v>
      </c>
      <c r="I1869" s="1" t="s">
        <v>1372</v>
      </c>
      <c r="J1869" s="1" t="s">
        <v>1122</v>
      </c>
      <c r="K1869" s="1" t="s">
        <v>1936</v>
      </c>
      <c r="L1869" s="144">
        <v>99</v>
      </c>
    </row>
    <row r="1870" spans="2:12" ht="13.5" customHeight="1" x14ac:dyDescent="0.25">
      <c r="B1870" s="138"/>
      <c r="F1870" s="141"/>
      <c r="H1870" s="138">
        <v>9</v>
      </c>
      <c r="I1870" s="1" t="s">
        <v>1283</v>
      </c>
      <c r="J1870" s="1" t="s">
        <v>1284</v>
      </c>
      <c r="K1870" s="1" t="s">
        <v>1937</v>
      </c>
      <c r="L1870" s="144" t="s">
        <v>1747</v>
      </c>
    </row>
    <row r="1871" spans="2:12" ht="12.75" customHeight="1" x14ac:dyDescent="0.25">
      <c r="B1871" s="138"/>
      <c r="F1871" s="141"/>
      <c r="H1871" s="138">
        <v>10</v>
      </c>
      <c r="I1871" s="1" t="s">
        <v>1066</v>
      </c>
      <c r="J1871" s="1" t="s">
        <v>1077</v>
      </c>
      <c r="K1871" s="1" t="s">
        <v>1938</v>
      </c>
      <c r="L1871" s="144">
        <v>98</v>
      </c>
    </row>
    <row r="1872" spans="2:12" ht="12.75" customHeight="1" thickBot="1" x14ac:dyDescent="0.3">
      <c r="B1872" s="138"/>
      <c r="F1872" s="141"/>
      <c r="H1872" s="138"/>
      <c r="L1872" s="144"/>
    </row>
    <row r="1873" spans="2:12" ht="15" customHeight="1" thickBot="1" x14ac:dyDescent="0.35">
      <c r="B1873" s="138"/>
      <c r="C1873" s="172" t="s">
        <v>1374</v>
      </c>
      <c r="D1873" s="173"/>
      <c r="E1873" s="202" t="s">
        <v>920</v>
      </c>
      <c r="F1873" s="141" t="s">
        <v>1362</v>
      </c>
      <c r="H1873" s="138"/>
      <c r="I1873" s="139" t="s">
        <v>1374</v>
      </c>
      <c r="L1873" s="144">
        <f>L$4</f>
        <v>25</v>
      </c>
    </row>
    <row r="1874" spans="2:12" ht="12.75" customHeight="1" x14ac:dyDescent="0.3">
      <c r="B1874" s="138"/>
      <c r="C1874" s="4" t="s">
        <v>1046</v>
      </c>
      <c r="D1874" s="3" t="s">
        <v>3651</v>
      </c>
      <c r="E1874" s="164" t="s">
        <v>3652</v>
      </c>
      <c r="F1874" s="174" t="s">
        <v>3789</v>
      </c>
      <c r="H1874" s="138">
        <v>1</v>
      </c>
      <c r="I1874" s="1" t="s">
        <v>3651</v>
      </c>
      <c r="J1874" s="1" t="s">
        <v>3652</v>
      </c>
      <c r="K1874" s="1" t="s">
        <v>3789</v>
      </c>
      <c r="L1874" s="144">
        <v>23</v>
      </c>
    </row>
    <row r="1875" spans="2:12" ht="12.75" customHeight="1" x14ac:dyDescent="0.25">
      <c r="B1875" s="138"/>
      <c r="F1875" s="141"/>
      <c r="H1875" s="138">
        <v>2</v>
      </c>
      <c r="I1875" s="1" t="s">
        <v>1534</v>
      </c>
      <c r="J1875" s="1" t="s">
        <v>1535</v>
      </c>
      <c r="K1875" s="1" t="s">
        <v>0</v>
      </c>
      <c r="L1875" s="144">
        <v>95</v>
      </c>
    </row>
    <row r="1876" spans="2:12" ht="12.75" customHeight="1" x14ac:dyDescent="0.25">
      <c r="B1876" s="138">
        <v>1</v>
      </c>
      <c r="D1876" s="1" t="s">
        <v>2787</v>
      </c>
      <c r="E1876" s="1" t="s">
        <v>950</v>
      </c>
      <c r="F1876" s="141" t="s">
        <v>4941</v>
      </c>
      <c r="H1876" s="138">
        <v>3</v>
      </c>
      <c r="I1876" s="1" t="s">
        <v>1656</v>
      </c>
      <c r="J1876" s="1" t="s">
        <v>1290</v>
      </c>
      <c r="K1876" s="1" t="s">
        <v>1</v>
      </c>
      <c r="L1876" s="144">
        <v>91</v>
      </c>
    </row>
    <row r="1877" spans="2:12" ht="12.75" customHeight="1" x14ac:dyDescent="0.25">
      <c r="B1877" s="138">
        <v>2</v>
      </c>
      <c r="D1877" s="1" t="s">
        <v>3649</v>
      </c>
      <c r="E1877" s="1" t="s">
        <v>3650</v>
      </c>
      <c r="F1877" s="141" t="s">
        <v>4659</v>
      </c>
      <c r="H1877" s="138">
        <v>4</v>
      </c>
      <c r="I1877" s="1" t="s">
        <v>1741</v>
      </c>
      <c r="J1877" s="1" t="s">
        <v>1744</v>
      </c>
      <c r="K1877" s="1" t="s">
        <v>2</v>
      </c>
      <c r="L1877" s="144" t="s">
        <v>1934</v>
      </c>
    </row>
    <row r="1878" spans="2:12" ht="12.75" customHeight="1" x14ac:dyDescent="0.25">
      <c r="B1878" s="138"/>
      <c r="F1878" s="141"/>
      <c r="H1878" s="138">
        <v>5</v>
      </c>
      <c r="I1878" s="1" t="s">
        <v>1731</v>
      </c>
      <c r="J1878" s="1" t="s">
        <v>1282</v>
      </c>
      <c r="K1878" s="1" t="s">
        <v>3</v>
      </c>
      <c r="L1878" s="144">
        <v>0</v>
      </c>
    </row>
    <row r="1879" spans="2:12" ht="12.75" customHeight="1" x14ac:dyDescent="0.25">
      <c r="B1879" s="138"/>
      <c r="F1879" s="141"/>
      <c r="H1879" s="138">
        <v>6</v>
      </c>
      <c r="I1879" s="1" t="s">
        <v>2126</v>
      </c>
      <c r="J1879" s="1" t="s">
        <v>1281</v>
      </c>
      <c r="K1879" s="1" t="s">
        <v>2345</v>
      </c>
      <c r="L1879" s="144">
        <v>22</v>
      </c>
    </row>
    <row r="1880" spans="2:12" ht="12.75" customHeight="1" x14ac:dyDescent="0.25">
      <c r="B1880" s="138"/>
      <c r="F1880" s="141"/>
      <c r="H1880" s="138">
        <v>7</v>
      </c>
      <c r="I1880" s="1" t="s">
        <v>1373</v>
      </c>
      <c r="J1880" s="1" t="s">
        <v>1717</v>
      </c>
      <c r="K1880" s="1" t="s">
        <v>2422</v>
      </c>
      <c r="L1880" s="144">
        <v>15</v>
      </c>
    </row>
    <row r="1881" spans="2:12" ht="12.75" customHeight="1" x14ac:dyDescent="0.25">
      <c r="B1881" s="138"/>
      <c r="F1881" s="141"/>
      <c r="H1881" s="138">
        <v>8</v>
      </c>
      <c r="I1881" s="1" t="s">
        <v>751</v>
      </c>
      <c r="J1881" s="1" t="s">
        <v>1281</v>
      </c>
      <c r="K1881" s="1" t="s">
        <v>2116</v>
      </c>
      <c r="L1881" s="144">
        <v>11</v>
      </c>
    </row>
    <row r="1882" spans="2:12" ht="12.75" customHeight="1" x14ac:dyDescent="0.25">
      <c r="B1882" s="138"/>
      <c r="F1882" s="141"/>
      <c r="H1882" s="138">
        <v>9</v>
      </c>
      <c r="I1882" s="1" t="s">
        <v>1551</v>
      </c>
      <c r="J1882" s="1" t="s">
        <v>1290</v>
      </c>
      <c r="K1882" s="1" t="s">
        <v>4</v>
      </c>
      <c r="L1882" s="144">
        <v>90</v>
      </c>
    </row>
    <row r="1883" spans="2:12" ht="12.75" customHeight="1" x14ac:dyDescent="0.25">
      <c r="B1883" s="138"/>
      <c r="F1883" s="141"/>
      <c r="H1883" s="138">
        <v>10</v>
      </c>
      <c r="I1883" s="1" t="s">
        <v>1276</v>
      </c>
      <c r="J1883" s="1" t="s">
        <v>1277</v>
      </c>
      <c r="K1883" s="1" t="s">
        <v>1840</v>
      </c>
      <c r="L1883" s="144">
        <v>93</v>
      </c>
    </row>
    <row r="1884" spans="2:12" ht="12.75" customHeight="1" thickBot="1" x14ac:dyDescent="0.3">
      <c r="B1884" s="138"/>
      <c r="F1884" s="141"/>
      <c r="H1884" s="138"/>
      <c r="L1884" s="144"/>
    </row>
    <row r="1885" spans="2:12" ht="15" customHeight="1" thickBot="1" x14ac:dyDescent="0.35">
      <c r="B1885" s="138"/>
      <c r="C1885" s="172" t="s">
        <v>1553</v>
      </c>
      <c r="D1885" s="173"/>
      <c r="E1885" s="202" t="s">
        <v>921</v>
      </c>
      <c r="F1885" s="141" t="s">
        <v>2087</v>
      </c>
      <c r="H1885" s="138"/>
      <c r="I1885" s="139" t="s">
        <v>1553</v>
      </c>
      <c r="L1885" s="144">
        <f>L$4</f>
        <v>25</v>
      </c>
    </row>
    <row r="1886" spans="2:12" ht="15" customHeight="1" x14ac:dyDescent="0.3">
      <c r="B1886" s="138"/>
      <c r="C1886" s="4" t="s">
        <v>1046</v>
      </c>
      <c r="D1886" s="3" t="s">
        <v>3651</v>
      </c>
      <c r="E1886" s="164" t="s">
        <v>3699</v>
      </c>
      <c r="F1886" s="174" t="s">
        <v>3698</v>
      </c>
      <c r="H1886" s="138">
        <v>1</v>
      </c>
      <c r="I1886" s="1" t="s">
        <v>3651</v>
      </c>
      <c r="J1886" s="1" t="s">
        <v>3652</v>
      </c>
      <c r="K1886" s="1" t="s">
        <v>3700</v>
      </c>
      <c r="L1886" s="144">
        <v>23</v>
      </c>
    </row>
    <row r="1887" spans="2:12" ht="13.5" customHeight="1" x14ac:dyDescent="0.25">
      <c r="B1887" s="138"/>
      <c r="F1887" s="141"/>
      <c r="H1887" s="138">
        <v>2</v>
      </c>
      <c r="I1887" s="1" t="s">
        <v>1210</v>
      </c>
      <c r="J1887" s="1" t="s">
        <v>1335</v>
      </c>
      <c r="K1887" s="1" t="s">
        <v>753</v>
      </c>
      <c r="L1887" s="144">
        <v>4</v>
      </c>
    </row>
    <row r="1888" spans="2:12" ht="13.5" customHeight="1" x14ac:dyDescent="0.25">
      <c r="B1888" s="138">
        <v>1</v>
      </c>
      <c r="D1888" s="1" t="s">
        <v>1497</v>
      </c>
      <c r="E1888" s="1" t="s">
        <v>2883</v>
      </c>
      <c r="F1888" s="141" t="s">
        <v>4439</v>
      </c>
      <c r="H1888" s="138">
        <v>3</v>
      </c>
      <c r="I1888" s="1" t="s">
        <v>1534</v>
      </c>
      <c r="J1888" s="1" t="s">
        <v>1535</v>
      </c>
      <c r="K1888" s="1" t="s">
        <v>5</v>
      </c>
      <c r="L1888" s="144">
        <v>95</v>
      </c>
    </row>
    <row r="1889" spans="2:12" ht="12" customHeight="1" x14ac:dyDescent="0.25">
      <c r="B1889" s="138">
        <v>2</v>
      </c>
      <c r="D1889" s="1" t="s">
        <v>2787</v>
      </c>
      <c r="E1889" s="1" t="s">
        <v>950</v>
      </c>
      <c r="F1889" s="141" t="s">
        <v>4940</v>
      </c>
      <c r="H1889" s="138">
        <v>4</v>
      </c>
      <c r="I1889" s="1" t="s">
        <v>1914</v>
      </c>
      <c r="J1889" s="1" t="s">
        <v>1915</v>
      </c>
      <c r="K1889" s="1" t="s">
        <v>6</v>
      </c>
      <c r="L1889" s="144">
        <v>99</v>
      </c>
    </row>
    <row r="1890" spans="2:12" ht="11.25" customHeight="1" x14ac:dyDescent="0.25">
      <c r="B1890" s="138">
        <v>3</v>
      </c>
      <c r="D1890" s="1" t="s">
        <v>3649</v>
      </c>
      <c r="E1890" s="1" t="s">
        <v>3650</v>
      </c>
      <c r="F1890" s="141" t="s">
        <v>4255</v>
      </c>
      <c r="H1890" s="138">
        <v>5</v>
      </c>
      <c r="I1890" s="1" t="s">
        <v>1283</v>
      </c>
      <c r="J1890" s="1" t="s">
        <v>1284</v>
      </c>
      <c r="K1890" s="1" t="s">
        <v>7</v>
      </c>
      <c r="L1890" s="144">
        <v>88</v>
      </c>
    </row>
    <row r="1891" spans="2:12" ht="11.25" customHeight="1" x14ac:dyDescent="0.25">
      <c r="B1891" s="138"/>
      <c r="F1891" s="141"/>
      <c r="H1891" s="138">
        <v>6</v>
      </c>
      <c r="I1891" s="1" t="s">
        <v>1497</v>
      </c>
      <c r="J1891" s="1" t="s">
        <v>1498</v>
      </c>
      <c r="K1891" s="1" t="s">
        <v>8</v>
      </c>
      <c r="L1891" s="144">
        <v>99</v>
      </c>
    </row>
    <row r="1892" spans="2:12" ht="12.75" customHeight="1" x14ac:dyDescent="0.25">
      <c r="B1892" s="138"/>
      <c r="F1892" s="141"/>
      <c r="H1892" s="138">
        <v>7</v>
      </c>
      <c r="I1892" s="1" t="s">
        <v>1497</v>
      </c>
      <c r="J1892" s="1" t="s">
        <v>2883</v>
      </c>
      <c r="K1892" s="1" t="s">
        <v>4439</v>
      </c>
      <c r="L1892" s="144">
        <v>25</v>
      </c>
    </row>
    <row r="1893" spans="2:12" ht="13.5" customHeight="1" x14ac:dyDescent="0.25">
      <c r="B1893" s="138"/>
      <c r="F1893" s="141"/>
      <c r="H1893" s="138">
        <v>8</v>
      </c>
      <c r="I1893" s="1" t="s">
        <v>1897</v>
      </c>
      <c r="J1893" s="1" t="s">
        <v>1670</v>
      </c>
      <c r="K1893" s="1" t="s">
        <v>9</v>
      </c>
      <c r="L1893" s="144">
        <v>89</v>
      </c>
    </row>
    <row r="1894" spans="2:12" ht="12.75" customHeight="1" x14ac:dyDescent="0.25">
      <c r="B1894" s="138"/>
      <c r="F1894" s="141"/>
      <c r="H1894" s="138">
        <v>9</v>
      </c>
      <c r="I1894" s="1" t="s">
        <v>1059</v>
      </c>
      <c r="J1894" s="1" t="s">
        <v>1060</v>
      </c>
      <c r="K1894" s="1" t="s">
        <v>29</v>
      </c>
      <c r="L1894" s="144">
        <v>0</v>
      </c>
    </row>
    <row r="1895" spans="2:12" ht="12.75" customHeight="1" x14ac:dyDescent="0.25">
      <c r="B1895" s="138"/>
      <c r="F1895" s="141"/>
      <c r="H1895" s="138">
        <v>10</v>
      </c>
      <c r="I1895" s="1" t="s">
        <v>1372</v>
      </c>
      <c r="J1895" s="1" t="s">
        <v>1122</v>
      </c>
      <c r="K1895" s="1" t="s">
        <v>30</v>
      </c>
      <c r="L1895" s="144">
        <v>0</v>
      </c>
    </row>
    <row r="1896" spans="2:12" ht="12.75" customHeight="1" thickBot="1" x14ac:dyDescent="0.3">
      <c r="B1896" s="138"/>
      <c r="F1896" s="141"/>
      <c r="H1896" s="138"/>
      <c r="L1896" s="144"/>
    </row>
    <row r="1897" spans="2:12" ht="12.75" customHeight="1" thickBot="1" x14ac:dyDescent="0.35">
      <c r="B1897" s="138"/>
      <c r="C1897" s="172" t="s">
        <v>1558</v>
      </c>
      <c r="D1897" s="173"/>
      <c r="F1897" s="141"/>
      <c r="H1897" s="138"/>
      <c r="I1897" s="139" t="s">
        <v>1558</v>
      </c>
      <c r="L1897" s="144">
        <f>L$4</f>
        <v>25</v>
      </c>
    </row>
    <row r="1898" spans="2:12" ht="12.75" customHeight="1" x14ac:dyDescent="0.3">
      <c r="B1898" s="138"/>
      <c r="C1898" s="4" t="s">
        <v>1046</v>
      </c>
      <c r="D1898" s="3" t="s">
        <v>2787</v>
      </c>
      <c r="E1898" s="3" t="s">
        <v>950</v>
      </c>
      <c r="F1898" s="174" t="s">
        <v>4253</v>
      </c>
      <c r="H1898" s="138">
        <v>1</v>
      </c>
      <c r="I1898" s="1" t="s">
        <v>2787</v>
      </c>
      <c r="J1898" s="1" t="s">
        <v>950</v>
      </c>
      <c r="K1898" s="148" t="s">
        <v>4251</v>
      </c>
      <c r="L1898" s="144">
        <v>25</v>
      </c>
    </row>
    <row r="1899" spans="2:12" ht="12.75" customHeight="1" x14ac:dyDescent="0.3">
      <c r="B1899" s="138"/>
      <c r="C1899" s="4"/>
      <c r="D1899" s="3"/>
      <c r="E1899" s="3"/>
      <c r="F1899" s="174"/>
      <c r="H1899" s="138">
        <v>2</v>
      </c>
      <c r="I1899" s="1" t="s">
        <v>3649</v>
      </c>
      <c r="J1899" s="1" t="s">
        <v>3650</v>
      </c>
      <c r="K1899" s="148" t="s">
        <v>4252</v>
      </c>
      <c r="L1899" s="144">
        <v>25</v>
      </c>
    </row>
    <row r="1900" spans="2:12" ht="12.75" customHeight="1" x14ac:dyDescent="0.25">
      <c r="B1900" s="138">
        <v>1</v>
      </c>
      <c r="C1900" s="4"/>
      <c r="D1900" s="1" t="s">
        <v>2787</v>
      </c>
      <c r="E1900" s="1" t="s">
        <v>950</v>
      </c>
      <c r="F1900" s="145" t="s">
        <v>4251</v>
      </c>
      <c r="H1900" s="138"/>
      <c r="K1900" s="148"/>
      <c r="L1900" s="144"/>
    </row>
    <row r="1901" spans="2:12" ht="12.75" customHeight="1" x14ac:dyDescent="0.25">
      <c r="B1901" s="138">
        <v>2</v>
      </c>
      <c r="D1901" s="1" t="s">
        <v>3649</v>
      </c>
      <c r="E1901" s="1" t="s">
        <v>3650</v>
      </c>
      <c r="F1901" s="141" t="s">
        <v>4252</v>
      </c>
      <c r="H1901" s="138"/>
      <c r="L1901" s="144"/>
    </row>
    <row r="1902" spans="2:12" ht="12.75" customHeight="1" thickBot="1" x14ac:dyDescent="0.3">
      <c r="B1902" s="138"/>
      <c r="F1902" s="141"/>
      <c r="H1902" s="138"/>
      <c r="L1902" s="144"/>
    </row>
    <row r="1903" spans="2:12" ht="15" customHeight="1" thickBot="1" x14ac:dyDescent="0.35">
      <c r="B1903" s="138"/>
      <c r="C1903" s="172" t="s">
        <v>32</v>
      </c>
      <c r="D1903" s="173"/>
      <c r="F1903" s="141"/>
      <c r="H1903" s="138"/>
      <c r="I1903" s="139" t="s">
        <v>32</v>
      </c>
      <c r="L1903" s="144">
        <f>L$4</f>
        <v>25</v>
      </c>
    </row>
    <row r="1904" spans="2:12" ht="12.75" customHeight="1" x14ac:dyDescent="0.3">
      <c r="B1904" s="138"/>
      <c r="C1904" s="4" t="s">
        <v>1046</v>
      </c>
      <c r="D1904" s="3" t="s">
        <v>1534</v>
      </c>
      <c r="E1904" s="3" t="s">
        <v>922</v>
      </c>
      <c r="F1904" s="174" t="s">
        <v>923</v>
      </c>
      <c r="H1904" s="138">
        <v>1</v>
      </c>
      <c r="I1904" s="1" t="s">
        <v>1534</v>
      </c>
      <c r="J1904" s="1" t="s">
        <v>1535</v>
      </c>
      <c r="K1904" s="148" t="s">
        <v>33</v>
      </c>
      <c r="L1904" s="144">
        <v>95</v>
      </c>
    </row>
    <row r="1905" spans="2:12" ht="10.5" customHeight="1" x14ac:dyDescent="0.25">
      <c r="B1905" s="138"/>
      <c r="F1905" s="145"/>
      <c r="H1905" s="138">
        <v>2</v>
      </c>
      <c r="I1905" s="1" t="s">
        <v>715</v>
      </c>
      <c r="J1905" s="1" t="s">
        <v>1064</v>
      </c>
      <c r="K1905" s="148" t="s">
        <v>463</v>
      </c>
      <c r="L1905" s="144">
        <v>8</v>
      </c>
    </row>
    <row r="1906" spans="2:12" ht="12.75" customHeight="1" x14ac:dyDescent="0.25">
      <c r="B1906" s="138"/>
      <c r="F1906" s="145"/>
      <c r="H1906" s="138">
        <v>3</v>
      </c>
      <c r="I1906" s="1" t="s">
        <v>751</v>
      </c>
      <c r="J1906" s="1" t="s">
        <v>1281</v>
      </c>
      <c r="K1906" s="148" t="s">
        <v>2117</v>
      </c>
      <c r="L1906" s="144">
        <v>11</v>
      </c>
    </row>
    <row r="1907" spans="2:12" ht="12.75" customHeight="1" x14ac:dyDescent="0.25">
      <c r="B1907" s="138"/>
      <c r="F1907" s="145"/>
      <c r="H1907" s="138">
        <v>4</v>
      </c>
      <c r="I1907" s="1" t="s">
        <v>1497</v>
      </c>
      <c r="J1907" s="1" t="s">
        <v>1498</v>
      </c>
      <c r="K1907" s="148" t="s">
        <v>34</v>
      </c>
      <c r="L1907" s="144">
        <v>98</v>
      </c>
    </row>
    <row r="1908" spans="2:12" ht="15" customHeight="1" x14ac:dyDescent="0.25">
      <c r="B1908" s="138"/>
      <c r="F1908" s="145"/>
      <c r="H1908" s="138">
        <v>5</v>
      </c>
      <c r="I1908" s="1" t="s">
        <v>1298</v>
      </c>
      <c r="J1908" s="1" t="s">
        <v>1282</v>
      </c>
      <c r="K1908" s="148" t="s">
        <v>35</v>
      </c>
      <c r="L1908" s="144">
        <v>94</v>
      </c>
    </row>
    <row r="1909" spans="2:12" ht="12.75" customHeight="1" x14ac:dyDescent="0.25">
      <c r="B1909" s="138"/>
      <c r="F1909" s="145"/>
      <c r="H1909" s="138">
        <v>6</v>
      </c>
      <c r="I1909" s="1" t="s">
        <v>1049</v>
      </c>
      <c r="J1909" s="1" t="s">
        <v>1506</v>
      </c>
      <c r="K1909" s="148" t="s">
        <v>36</v>
      </c>
      <c r="L1909" s="144">
        <v>99</v>
      </c>
    </row>
    <row r="1910" spans="2:12" ht="12.75" customHeight="1" x14ac:dyDescent="0.25">
      <c r="B1910" s="138"/>
      <c r="F1910" s="145"/>
      <c r="H1910" s="138">
        <v>7</v>
      </c>
      <c r="I1910" s="1" t="s">
        <v>1066</v>
      </c>
      <c r="J1910" s="1" t="s">
        <v>1077</v>
      </c>
      <c r="K1910" s="148" t="s">
        <v>37</v>
      </c>
      <c r="L1910" s="144">
        <v>98</v>
      </c>
    </row>
    <row r="1911" spans="2:12" ht="16.5" customHeight="1" x14ac:dyDescent="0.25">
      <c r="B1911" s="138"/>
      <c r="F1911" s="145"/>
      <c r="H1911" s="138">
        <v>8</v>
      </c>
      <c r="I1911" s="1" t="s">
        <v>1197</v>
      </c>
      <c r="J1911" s="1" t="s">
        <v>1065</v>
      </c>
      <c r="K1911" s="148" t="s">
        <v>38</v>
      </c>
      <c r="L1911" s="144">
        <v>98</v>
      </c>
    </row>
    <row r="1912" spans="2:12" ht="12.75" customHeight="1" x14ac:dyDescent="0.25">
      <c r="B1912" s="138"/>
      <c r="F1912" s="145"/>
      <c r="H1912" s="138">
        <v>9</v>
      </c>
      <c r="I1912" s="1" t="s">
        <v>1195</v>
      </c>
      <c r="J1912" s="1" t="s">
        <v>2150</v>
      </c>
      <c r="K1912" s="148" t="s">
        <v>2268</v>
      </c>
      <c r="L1912" s="144">
        <v>13</v>
      </c>
    </row>
    <row r="1913" spans="2:12" ht="15" customHeight="1" thickBot="1" x14ac:dyDescent="0.3">
      <c r="B1913" s="156"/>
      <c r="C1913" s="157"/>
      <c r="D1913" s="157"/>
      <c r="E1913" s="157"/>
      <c r="F1913" s="182"/>
      <c r="H1913" s="156"/>
      <c r="I1913" s="157"/>
      <c r="J1913" s="157"/>
      <c r="K1913" s="177"/>
      <c r="L1913" s="178"/>
    </row>
    <row r="1914" spans="2:12" ht="21" customHeight="1" x14ac:dyDescent="0.35">
      <c r="F1914" s="160" t="s">
        <v>1850</v>
      </c>
      <c r="G1914" s="160"/>
      <c r="H1914" s="160"/>
      <c r="I1914" s="160"/>
      <c r="L1914" s="7"/>
    </row>
    <row r="1915" spans="2:12" ht="12.75" customHeight="1" thickBot="1" x14ac:dyDescent="0.3">
      <c r="L1915" s="7"/>
    </row>
    <row r="1916" spans="2:12" ht="17.25" customHeight="1" thickBot="1" x14ac:dyDescent="0.35">
      <c r="B1916" s="157"/>
      <c r="C1916" s="157"/>
      <c r="D1916" s="132">
        <f>D6</f>
        <v>2025</v>
      </c>
      <c r="E1916" s="133"/>
      <c r="F1916" s="157"/>
      <c r="H1916" s="157"/>
      <c r="I1916" s="132" t="s">
        <v>1269</v>
      </c>
      <c r="J1916" s="133"/>
      <c r="K1916" s="157"/>
      <c r="L1916" s="198"/>
    </row>
    <row r="1917" spans="2:12" ht="12.75" customHeight="1" thickBot="1" x14ac:dyDescent="0.3">
      <c r="B1917" s="138"/>
      <c r="F1917" s="141"/>
      <c r="H1917" s="138"/>
      <c r="L1917" s="144"/>
    </row>
    <row r="1918" spans="2:12" ht="14.25" customHeight="1" thickBot="1" x14ac:dyDescent="0.35">
      <c r="B1918" s="138"/>
      <c r="C1918" s="172" t="s">
        <v>241</v>
      </c>
      <c r="D1918" s="173"/>
      <c r="F1918" s="141"/>
      <c r="H1918" s="138"/>
      <c r="I1918" s="139" t="s">
        <v>241</v>
      </c>
      <c r="J1918" s="1" t="s">
        <v>2359</v>
      </c>
      <c r="L1918" s="144">
        <f>L$4</f>
        <v>25</v>
      </c>
    </row>
    <row r="1919" spans="2:12" ht="14.25" customHeight="1" x14ac:dyDescent="0.3">
      <c r="B1919" s="138"/>
      <c r="C1919" s="4" t="s">
        <v>1046</v>
      </c>
      <c r="D1919" s="3" t="s">
        <v>3651</v>
      </c>
      <c r="E1919" s="3" t="s">
        <v>3652</v>
      </c>
      <c r="F1919" s="174" t="s">
        <v>3799</v>
      </c>
      <c r="H1919" s="138">
        <v>1</v>
      </c>
      <c r="I1919" s="1" t="s">
        <v>3651</v>
      </c>
      <c r="J1919" s="1" t="s">
        <v>3652</v>
      </c>
      <c r="K1919" s="148" t="s">
        <v>3798</v>
      </c>
      <c r="L1919" s="144">
        <v>23</v>
      </c>
    </row>
    <row r="1920" spans="2:12" ht="12.75" customHeight="1" x14ac:dyDescent="0.3">
      <c r="B1920" s="138"/>
      <c r="C1920" s="4"/>
      <c r="D1920" s="3"/>
      <c r="E1920" s="3"/>
      <c r="F1920" s="174"/>
      <c r="H1920" s="138">
        <v>2</v>
      </c>
      <c r="I1920" s="1" t="s">
        <v>2787</v>
      </c>
      <c r="J1920" s="1" t="s">
        <v>950</v>
      </c>
      <c r="K1920" s="148" t="s">
        <v>4939</v>
      </c>
      <c r="L1920" s="144">
        <v>25</v>
      </c>
    </row>
    <row r="1921" spans="2:12" ht="12.75" customHeight="1" x14ac:dyDescent="0.25">
      <c r="B1921" s="138">
        <v>1</v>
      </c>
      <c r="C1921" s="4"/>
      <c r="D1921" s="1" t="s">
        <v>3649</v>
      </c>
      <c r="E1921" s="1" t="s">
        <v>3650</v>
      </c>
      <c r="F1921" s="145" t="s">
        <v>4658</v>
      </c>
      <c r="H1921" s="138">
        <v>3</v>
      </c>
      <c r="I1921" s="1" t="s">
        <v>1121</v>
      </c>
      <c r="J1921" s="1" t="s">
        <v>833</v>
      </c>
      <c r="K1921" s="148" t="s">
        <v>3101</v>
      </c>
      <c r="L1921" s="144">
        <v>18</v>
      </c>
    </row>
    <row r="1922" spans="2:12" ht="12.75" customHeight="1" x14ac:dyDescent="0.25">
      <c r="B1922" s="138"/>
      <c r="C1922" s="4"/>
      <c r="D1922" s="1" t="s">
        <v>2787</v>
      </c>
      <c r="E1922" s="1" t="s">
        <v>950</v>
      </c>
      <c r="F1922" s="145" t="s">
        <v>4939</v>
      </c>
      <c r="H1922" s="138">
        <v>4</v>
      </c>
      <c r="I1922" s="1" t="s">
        <v>1866</v>
      </c>
      <c r="J1922" s="1" t="s">
        <v>1058</v>
      </c>
      <c r="K1922" s="148" t="s">
        <v>3261</v>
      </c>
      <c r="L1922" s="144">
        <v>19</v>
      </c>
    </row>
    <row r="1923" spans="2:12" ht="12.75" customHeight="1" x14ac:dyDescent="0.25">
      <c r="B1923" s="138"/>
      <c r="C1923" s="4"/>
      <c r="F1923" s="145"/>
      <c r="H1923" s="138">
        <v>5</v>
      </c>
      <c r="I1923" s="1" t="s">
        <v>1373</v>
      </c>
      <c r="J1923" s="1" t="s">
        <v>3020</v>
      </c>
      <c r="K1923" s="148" t="s">
        <v>33</v>
      </c>
      <c r="L1923" s="144">
        <v>19</v>
      </c>
    </row>
    <row r="1924" spans="2:12" ht="12.75" customHeight="1" x14ac:dyDescent="0.25">
      <c r="B1924" s="138"/>
      <c r="C1924" s="4"/>
      <c r="F1924" s="145"/>
      <c r="H1924" s="138">
        <v>6</v>
      </c>
      <c r="I1924" s="1" t="s">
        <v>3649</v>
      </c>
      <c r="J1924" s="1" t="s">
        <v>3650</v>
      </c>
      <c r="K1924" s="148" t="s">
        <v>4658</v>
      </c>
      <c r="L1924" s="144">
        <v>25</v>
      </c>
    </row>
    <row r="1925" spans="2:12" ht="12.75" customHeight="1" x14ac:dyDescent="0.25">
      <c r="B1925" s="138"/>
      <c r="C1925" s="4"/>
      <c r="F1925" s="145"/>
      <c r="H1925" s="138">
        <v>7</v>
      </c>
      <c r="I1925" s="1" t="s">
        <v>1373</v>
      </c>
      <c r="J1925" s="1" t="s">
        <v>1717</v>
      </c>
      <c r="K1925" s="148" t="s">
        <v>2468</v>
      </c>
      <c r="L1925" s="144">
        <v>15</v>
      </c>
    </row>
    <row r="1926" spans="2:12" ht="12.75" customHeight="1" x14ac:dyDescent="0.25">
      <c r="B1926" s="138"/>
      <c r="C1926" s="4"/>
      <c r="F1926" s="145"/>
      <c r="H1926" s="138">
        <v>8</v>
      </c>
      <c r="I1926" s="1" t="s">
        <v>1665</v>
      </c>
      <c r="J1926" s="1" t="s">
        <v>2253</v>
      </c>
      <c r="K1926" s="148" t="s">
        <v>3102</v>
      </c>
      <c r="L1926" s="144">
        <v>18</v>
      </c>
    </row>
    <row r="1927" spans="2:12" ht="15" customHeight="1" thickBot="1" x14ac:dyDescent="0.3">
      <c r="B1927" s="138"/>
      <c r="F1927" s="145"/>
      <c r="H1927" s="138"/>
      <c r="K1927" s="148"/>
      <c r="L1927" s="144"/>
    </row>
    <row r="1928" spans="2:12" ht="13.5" customHeight="1" thickBot="1" x14ac:dyDescent="0.35">
      <c r="B1928" s="138"/>
      <c r="C1928" s="172" t="s">
        <v>39</v>
      </c>
      <c r="D1928" s="173"/>
      <c r="F1928" s="145"/>
      <c r="H1928" s="138"/>
      <c r="I1928" s="139" t="s">
        <v>39</v>
      </c>
      <c r="K1928" s="148"/>
      <c r="L1928" s="144">
        <f>L$4</f>
        <v>25</v>
      </c>
    </row>
    <row r="1929" spans="2:12" ht="12.75" customHeight="1" x14ac:dyDescent="0.25">
      <c r="B1929" s="138"/>
      <c r="C1929" s="4" t="s">
        <v>1046</v>
      </c>
      <c r="D1929" s="338" t="s">
        <v>3906</v>
      </c>
      <c r="E1929" s="338"/>
      <c r="F1929" s="235" t="s">
        <v>3995</v>
      </c>
      <c r="H1929" s="138">
        <v>1</v>
      </c>
      <c r="I1929" s="339" t="s">
        <v>3906</v>
      </c>
      <c r="J1929" s="339"/>
      <c r="K1929" s="148" t="s">
        <v>3995</v>
      </c>
      <c r="L1929" s="144">
        <v>24</v>
      </c>
    </row>
    <row r="1930" spans="2:12" ht="12.75" customHeight="1" x14ac:dyDescent="0.25">
      <c r="B1930" s="138">
        <v>1</v>
      </c>
      <c r="C1930" s="109" t="s">
        <v>4441</v>
      </c>
      <c r="D1930" s="109"/>
      <c r="F1930" s="145" t="s">
        <v>4440</v>
      </c>
      <c r="H1930" s="138">
        <v>2</v>
      </c>
      <c r="K1930" s="148" t="s">
        <v>1791</v>
      </c>
      <c r="L1930" s="144"/>
    </row>
    <row r="1931" spans="2:12" ht="12.75" customHeight="1" x14ac:dyDescent="0.25">
      <c r="B1931" s="138">
        <v>2</v>
      </c>
      <c r="C1931" s="109"/>
      <c r="D1931" s="175"/>
      <c r="E1931" s="175"/>
      <c r="F1931" s="145"/>
      <c r="H1931" s="138">
        <v>3</v>
      </c>
      <c r="I1931" s="109" t="s">
        <v>3807</v>
      </c>
      <c r="J1931" s="109"/>
      <c r="K1931" s="1" t="s">
        <v>3808</v>
      </c>
      <c r="L1931" s="142">
        <v>23</v>
      </c>
    </row>
    <row r="1932" spans="2:12" ht="12.75" customHeight="1" thickBot="1" x14ac:dyDescent="0.3">
      <c r="B1932" s="138"/>
      <c r="D1932" s="264"/>
      <c r="E1932" s="264"/>
      <c r="F1932" s="145"/>
      <c r="H1932" s="138"/>
      <c r="K1932" s="148"/>
      <c r="L1932" s="144"/>
    </row>
    <row r="1933" spans="2:12" ht="12.75" customHeight="1" thickBot="1" x14ac:dyDescent="0.35">
      <c r="B1933" s="138"/>
      <c r="C1933" s="172" t="s">
        <v>40</v>
      </c>
      <c r="D1933" s="173"/>
      <c r="F1933" s="145"/>
      <c r="H1933" s="138"/>
      <c r="I1933" s="139" t="s">
        <v>40</v>
      </c>
      <c r="K1933" s="148"/>
      <c r="L1933" s="144">
        <f>L$4</f>
        <v>25</v>
      </c>
    </row>
    <row r="1934" spans="2:12" ht="12.75" customHeight="1" x14ac:dyDescent="0.3">
      <c r="B1934" s="138"/>
      <c r="C1934" s="4" t="s">
        <v>1046</v>
      </c>
      <c r="D1934" s="3" t="s">
        <v>2416</v>
      </c>
      <c r="E1934" s="3"/>
      <c r="F1934" s="174"/>
      <c r="H1934" s="138">
        <v>1</v>
      </c>
      <c r="I1934" s="1" t="s">
        <v>44</v>
      </c>
      <c r="J1934"/>
      <c r="K1934" s="1" t="s">
        <v>43</v>
      </c>
      <c r="L1934" s="144">
        <v>0</v>
      </c>
    </row>
    <row r="1935" spans="2:12" ht="12.75" customHeight="1" x14ac:dyDescent="0.25">
      <c r="B1935" s="138"/>
      <c r="D1935"/>
      <c r="F1935" s="145"/>
      <c r="H1935" s="138">
        <v>2</v>
      </c>
      <c r="I1935" s="1" t="s">
        <v>2919</v>
      </c>
      <c r="K1935" s="148" t="s">
        <v>211</v>
      </c>
      <c r="L1935" s="144">
        <v>91</v>
      </c>
    </row>
    <row r="1936" spans="2:12" ht="12.75" customHeight="1" x14ac:dyDescent="0.25">
      <c r="B1936" s="138"/>
      <c r="D1936"/>
      <c r="F1936" s="145"/>
      <c r="H1936" s="138">
        <v>3</v>
      </c>
      <c r="I1936" s="1" t="s">
        <v>2920</v>
      </c>
      <c r="K1936" s="148" t="s">
        <v>212</v>
      </c>
      <c r="L1936" s="144">
        <v>90</v>
      </c>
    </row>
    <row r="1937" spans="2:12" ht="12.75" customHeight="1" thickBot="1" x14ac:dyDescent="0.3">
      <c r="B1937" s="156"/>
      <c r="C1937" s="157"/>
      <c r="D1937" s="157"/>
      <c r="E1937" s="157"/>
      <c r="F1937" s="182"/>
      <c r="H1937" s="156"/>
      <c r="I1937" s="157"/>
      <c r="J1937" s="157"/>
      <c r="K1937" s="177"/>
      <c r="L1937" s="159"/>
    </row>
    <row r="1938" spans="2:12" ht="12.75" customHeight="1" thickBot="1" x14ac:dyDescent="0.3">
      <c r="L1938" s="7"/>
    </row>
    <row r="1939" spans="2:12" ht="21" customHeight="1" thickBot="1" x14ac:dyDescent="0.4">
      <c r="B1939" s="5"/>
      <c r="C1939" s="5"/>
      <c r="D1939" s="5"/>
      <c r="E1939" s="5"/>
      <c r="F1939" s="129" t="s">
        <v>46</v>
      </c>
      <c r="G1939" s="130"/>
      <c r="H1939" s="130"/>
      <c r="I1939" s="131"/>
      <c r="J1939" s="5"/>
      <c r="K1939" s="5"/>
      <c r="L1939" s="7">
        <f>L4</f>
        <v>25</v>
      </c>
    </row>
    <row r="1940" spans="2:12" ht="17.25" customHeight="1" thickBot="1" x14ac:dyDescent="0.3">
      <c r="B1940" s="5"/>
      <c r="C1940" s="5"/>
      <c r="D1940" s="5"/>
      <c r="E1940" s="5"/>
      <c r="F1940" s="5"/>
      <c r="G1940" s="5"/>
      <c r="H1940" s="5"/>
      <c r="I1940" s="5"/>
      <c r="J1940" s="5"/>
      <c r="K1940" s="5"/>
      <c r="L1940" s="7"/>
    </row>
    <row r="1941" spans="2:12" ht="17.25" customHeight="1" thickBot="1" x14ac:dyDescent="0.35">
      <c r="B1941" s="5"/>
      <c r="C1941" s="5"/>
      <c r="D1941" s="132">
        <f>D6</f>
        <v>2025</v>
      </c>
      <c r="E1941" s="133"/>
      <c r="F1941" s="5"/>
      <c r="G1941" s="5"/>
      <c r="H1941" s="5"/>
      <c r="I1941" s="132" t="s">
        <v>1269</v>
      </c>
      <c r="J1941" s="133"/>
      <c r="K1941" s="5"/>
    </row>
    <row r="1942" spans="2:12" ht="12.75" customHeight="1" thickBot="1" x14ac:dyDescent="0.3">
      <c r="B1942" s="189"/>
      <c r="C1942" s="190"/>
      <c r="D1942" s="190"/>
      <c r="E1942" s="190"/>
      <c r="F1942" s="191"/>
      <c r="G1942" s="5"/>
      <c r="H1942" s="189"/>
      <c r="I1942" s="190"/>
      <c r="J1942" s="190"/>
      <c r="K1942" s="190"/>
      <c r="L1942" s="137"/>
    </row>
    <row r="1943" spans="2:12" ht="15" customHeight="1" thickBot="1" x14ac:dyDescent="0.35">
      <c r="B1943" s="184"/>
      <c r="C1943" s="139" t="s">
        <v>1647</v>
      </c>
      <c r="D1943" s="140"/>
      <c r="E1943" s="5"/>
      <c r="F1943" s="141" t="s">
        <v>2088</v>
      </c>
      <c r="G1943" s="5"/>
      <c r="H1943" s="184"/>
      <c r="I1943" s="139" t="s">
        <v>1647</v>
      </c>
      <c r="J1943" s="5"/>
      <c r="K1943" s="5"/>
      <c r="L1943" s="144">
        <f>L$4</f>
        <v>25</v>
      </c>
    </row>
    <row r="1944" spans="2:12" ht="12.75" customHeight="1" x14ac:dyDescent="0.3">
      <c r="B1944" s="184"/>
      <c r="C1944" s="4" t="s">
        <v>1046</v>
      </c>
      <c r="D1944" s="3" t="s">
        <v>1387</v>
      </c>
      <c r="E1944" s="3" t="s">
        <v>925</v>
      </c>
      <c r="F1944" s="174" t="s">
        <v>875</v>
      </c>
      <c r="G1944" s="5"/>
      <c r="H1944" s="184">
        <v>1</v>
      </c>
      <c r="I1944" s="5" t="s">
        <v>1387</v>
      </c>
      <c r="J1944" s="5" t="s">
        <v>1584</v>
      </c>
      <c r="K1944" s="193" t="s">
        <v>1660</v>
      </c>
      <c r="L1944" s="144">
        <v>83</v>
      </c>
    </row>
    <row r="1945" spans="2:12" ht="12.75" customHeight="1" x14ac:dyDescent="0.25">
      <c r="B1945" s="184"/>
      <c r="C1945" s="5"/>
      <c r="D1945" s="216"/>
      <c r="E1945" s="216"/>
      <c r="F1945" s="229"/>
      <c r="G1945" s="5"/>
      <c r="H1945" s="184">
        <v>2</v>
      </c>
      <c r="I1945" s="5" t="s">
        <v>1590</v>
      </c>
      <c r="J1945" s="5" t="s">
        <v>1221</v>
      </c>
      <c r="K1945" s="193" t="s">
        <v>711</v>
      </c>
      <c r="L1945" s="144">
        <v>89</v>
      </c>
    </row>
    <row r="1946" spans="2:12" ht="12.75" customHeight="1" x14ac:dyDescent="0.25">
      <c r="B1946" s="184">
        <v>1</v>
      </c>
      <c r="C1946" s="5"/>
      <c r="D1946" s="1" t="s">
        <v>3425</v>
      </c>
      <c r="E1946" s="1" t="s">
        <v>3405</v>
      </c>
      <c r="F1946" s="145" t="s">
        <v>4132</v>
      </c>
      <c r="G1946" s="5"/>
      <c r="H1946" s="184">
        <v>3</v>
      </c>
      <c r="I1946" s="5" t="s">
        <v>1188</v>
      </c>
      <c r="J1946" s="5" t="s">
        <v>1189</v>
      </c>
      <c r="K1946" s="193" t="s">
        <v>3371</v>
      </c>
      <c r="L1946" s="144">
        <v>0</v>
      </c>
    </row>
    <row r="1947" spans="2:12" ht="12.75" customHeight="1" x14ac:dyDescent="0.25">
      <c r="B1947" s="184">
        <v>2</v>
      </c>
      <c r="C1947" s="5"/>
      <c r="D1947" s="1" t="s">
        <v>3897</v>
      </c>
      <c r="E1947" s="1" t="s">
        <v>3476</v>
      </c>
      <c r="F1947" s="147" t="s">
        <v>4402</v>
      </c>
      <c r="G1947" s="5"/>
      <c r="H1947" s="184">
        <v>4</v>
      </c>
      <c r="I1947" s="1" t="s">
        <v>2788</v>
      </c>
      <c r="J1947" s="1" t="s">
        <v>3489</v>
      </c>
      <c r="K1947" s="148" t="s">
        <v>3573</v>
      </c>
      <c r="L1947" s="144">
        <v>22</v>
      </c>
    </row>
    <row r="1948" spans="2:12" ht="12.75" customHeight="1" x14ac:dyDescent="0.25">
      <c r="B1948" s="184">
        <v>3</v>
      </c>
      <c r="C1948" s="5"/>
      <c r="D1948" s="1" t="s">
        <v>1276</v>
      </c>
      <c r="E1948" s="1" t="s">
        <v>4083</v>
      </c>
      <c r="F1948" s="145" t="s">
        <v>4134</v>
      </c>
      <c r="G1948" s="5"/>
      <c r="H1948" s="184">
        <v>5</v>
      </c>
      <c r="I1948" s="1" t="s">
        <v>1981</v>
      </c>
      <c r="J1948" s="1" t="s">
        <v>1432</v>
      </c>
      <c r="K1948" s="193" t="s">
        <v>3067</v>
      </c>
      <c r="L1948" s="144">
        <v>17</v>
      </c>
    </row>
    <row r="1949" spans="2:12" ht="12.75" customHeight="1" x14ac:dyDescent="0.25">
      <c r="B1949" s="184">
        <v>4</v>
      </c>
      <c r="C1949" s="5"/>
      <c r="D1949" s="1" t="s">
        <v>3822</v>
      </c>
      <c r="E1949" s="1" t="s">
        <v>3555</v>
      </c>
      <c r="F1949" s="145" t="s">
        <v>4219</v>
      </c>
      <c r="G1949" s="5"/>
      <c r="H1949" s="184">
        <v>6</v>
      </c>
      <c r="I1949" s="5" t="s">
        <v>1500</v>
      </c>
      <c r="J1949" s="5" t="s">
        <v>716</v>
      </c>
      <c r="K1949" s="193" t="s">
        <v>1891</v>
      </c>
      <c r="L1949" s="144">
        <v>7</v>
      </c>
    </row>
    <row r="1950" spans="2:12" ht="12.75" customHeight="1" x14ac:dyDescent="0.25">
      <c r="B1950" s="184">
        <v>5</v>
      </c>
      <c r="C1950" s="5"/>
      <c r="D1950" s="1" t="s">
        <v>4451</v>
      </c>
      <c r="E1950" s="1" t="s">
        <v>942</v>
      </c>
      <c r="F1950" s="145" t="s">
        <v>4148</v>
      </c>
      <c r="G1950" s="5"/>
      <c r="H1950" s="184">
        <v>7</v>
      </c>
      <c r="I1950" s="1" t="s">
        <v>3425</v>
      </c>
      <c r="J1950" s="1" t="s">
        <v>3405</v>
      </c>
      <c r="K1950" s="148" t="s">
        <v>4133</v>
      </c>
      <c r="L1950" s="144">
        <v>24</v>
      </c>
    </row>
    <row r="1951" spans="2:12" ht="12.75" customHeight="1" x14ac:dyDescent="0.25">
      <c r="B1951" s="184">
        <v>6</v>
      </c>
      <c r="C1951" s="5"/>
      <c r="F1951" s="147"/>
      <c r="G1951" s="5"/>
      <c r="H1951" s="184">
        <v>8</v>
      </c>
      <c r="I1951" s="5" t="s">
        <v>1404</v>
      </c>
      <c r="J1951" s="5" t="s">
        <v>1405</v>
      </c>
      <c r="K1951" s="193" t="s">
        <v>710</v>
      </c>
      <c r="L1951" s="144">
        <v>88</v>
      </c>
    </row>
    <row r="1952" spans="2:12" ht="12.75" customHeight="1" x14ac:dyDescent="0.25">
      <c r="B1952" s="184">
        <v>7</v>
      </c>
      <c r="C1952" s="5"/>
      <c r="F1952" s="145"/>
      <c r="G1952" s="5"/>
      <c r="H1952" s="184">
        <v>9</v>
      </c>
      <c r="I1952" s="5" t="s">
        <v>1782</v>
      </c>
      <c r="J1952" s="5" t="s">
        <v>1235</v>
      </c>
      <c r="K1952" s="193" t="s">
        <v>709</v>
      </c>
      <c r="L1952" s="144">
        <v>88</v>
      </c>
    </row>
    <row r="1953" spans="2:12" ht="12" customHeight="1" x14ac:dyDescent="0.25">
      <c r="B1953" s="184">
        <v>8</v>
      </c>
      <c r="C1953" s="5"/>
      <c r="F1953" s="147"/>
      <c r="G1953" s="5"/>
      <c r="H1953" s="184">
        <v>10</v>
      </c>
      <c r="I1953" s="5" t="s">
        <v>953</v>
      </c>
      <c r="J1953" s="5" t="s">
        <v>942</v>
      </c>
      <c r="K1953" s="193" t="s">
        <v>941</v>
      </c>
      <c r="L1953" s="144">
        <v>9</v>
      </c>
    </row>
    <row r="1954" spans="2:12" ht="12.75" customHeight="1" thickBot="1" x14ac:dyDescent="0.3">
      <c r="B1954" s="184"/>
      <c r="C1954" s="5"/>
      <c r="D1954" s="5"/>
      <c r="E1954" s="5"/>
      <c r="F1954" s="155"/>
      <c r="G1954" s="5"/>
      <c r="H1954" s="184"/>
      <c r="I1954" s="5"/>
      <c r="J1954" s="5"/>
      <c r="K1954" s="193"/>
      <c r="L1954" s="144"/>
    </row>
    <row r="1955" spans="2:12" ht="15" customHeight="1" thickBot="1" x14ac:dyDescent="0.35">
      <c r="B1955" s="184"/>
      <c r="C1955" s="139" t="s">
        <v>1661</v>
      </c>
      <c r="D1955" s="140"/>
      <c r="E1955" s="5"/>
      <c r="F1955" s="145" t="s">
        <v>2089</v>
      </c>
      <c r="G1955" s="5"/>
      <c r="H1955" s="184"/>
      <c r="I1955" s="139" t="s">
        <v>1661</v>
      </c>
      <c r="J1955" s="5"/>
      <c r="K1955" s="193"/>
      <c r="L1955" s="144">
        <f>L$4</f>
        <v>25</v>
      </c>
    </row>
    <row r="1956" spans="2:12" ht="13.5" customHeight="1" x14ac:dyDescent="0.3">
      <c r="B1956" s="184"/>
      <c r="C1956" s="4" t="s">
        <v>1046</v>
      </c>
      <c r="D1956" s="3" t="s">
        <v>1387</v>
      </c>
      <c r="E1956" s="3" t="s">
        <v>925</v>
      </c>
      <c r="F1956" s="174" t="s">
        <v>934</v>
      </c>
      <c r="G1956" s="5"/>
      <c r="H1956" s="184">
        <v>1</v>
      </c>
      <c r="I1956" s="1" t="s">
        <v>1404</v>
      </c>
      <c r="J1956" s="1" t="s">
        <v>1405</v>
      </c>
      <c r="K1956" s="146" t="s">
        <v>2605</v>
      </c>
      <c r="L1956" s="144">
        <v>89</v>
      </c>
    </row>
    <row r="1957" spans="2:12" ht="12.75" customHeight="1" x14ac:dyDescent="0.25">
      <c r="B1957" s="184"/>
      <c r="C1957" s="5"/>
      <c r="D1957" s="216"/>
      <c r="E1957" s="216"/>
      <c r="F1957" s="229"/>
      <c r="G1957" s="5"/>
      <c r="H1957" s="184">
        <v>2</v>
      </c>
      <c r="I1957" s="1" t="s">
        <v>1387</v>
      </c>
      <c r="J1957" s="1" t="s">
        <v>1584</v>
      </c>
      <c r="K1957" s="148" t="s">
        <v>1370</v>
      </c>
      <c r="L1957" s="144">
        <v>83</v>
      </c>
    </row>
    <row r="1958" spans="2:12" ht="12.75" customHeight="1" x14ac:dyDescent="0.25">
      <c r="B1958" s="184">
        <v>1</v>
      </c>
      <c r="C1958" s="5"/>
      <c r="D1958" s="1" t="s">
        <v>3425</v>
      </c>
      <c r="E1958" s="1" t="s">
        <v>3405</v>
      </c>
      <c r="F1958" s="145" t="s">
        <v>4063</v>
      </c>
      <c r="G1958" s="5"/>
      <c r="H1958" s="184">
        <v>3</v>
      </c>
      <c r="I1958" s="1" t="s">
        <v>1590</v>
      </c>
      <c r="J1958" s="1" t="s">
        <v>1221</v>
      </c>
      <c r="K1958" s="148" t="s">
        <v>1369</v>
      </c>
      <c r="L1958" s="144">
        <v>89</v>
      </c>
    </row>
    <row r="1959" spans="2:12" ht="12.75" customHeight="1" x14ac:dyDescent="0.25">
      <c r="B1959" s="184">
        <v>2</v>
      </c>
      <c r="C1959" s="5"/>
      <c r="D1959" s="1" t="s">
        <v>3822</v>
      </c>
      <c r="E1959" s="1" t="s">
        <v>3555</v>
      </c>
      <c r="F1959" s="145" t="s">
        <v>4687</v>
      </c>
      <c r="G1959" s="5"/>
      <c r="H1959" s="184">
        <v>4</v>
      </c>
      <c r="I1959" s="1" t="s">
        <v>1188</v>
      </c>
      <c r="J1959" s="1" t="s">
        <v>1189</v>
      </c>
      <c r="K1959" s="148" t="s">
        <v>1368</v>
      </c>
      <c r="L1959" s="144">
        <v>0</v>
      </c>
    </row>
    <row r="1960" spans="2:12" ht="12.75" customHeight="1" x14ac:dyDescent="0.25">
      <c r="B1960" s="184">
        <v>3</v>
      </c>
      <c r="C1960" s="5"/>
      <c r="D1960" s="1" t="s">
        <v>3539</v>
      </c>
      <c r="E1960" s="1" t="s">
        <v>3696</v>
      </c>
      <c r="F1960" s="145" t="s">
        <v>4138</v>
      </c>
      <c r="G1960" s="5"/>
      <c r="H1960" s="184">
        <v>5</v>
      </c>
      <c r="I1960" s="1" t="s">
        <v>1981</v>
      </c>
      <c r="J1960" s="1" t="s">
        <v>1432</v>
      </c>
      <c r="K1960" s="6" t="s">
        <v>2721</v>
      </c>
      <c r="L1960" s="144">
        <v>17</v>
      </c>
    </row>
    <row r="1961" spans="2:12" ht="12.75" customHeight="1" x14ac:dyDescent="0.25">
      <c r="B1961" s="184">
        <v>4</v>
      </c>
      <c r="C1961" s="5"/>
      <c r="D1961" s="1" t="s">
        <v>4451</v>
      </c>
      <c r="E1961" s="1" t="s">
        <v>942</v>
      </c>
      <c r="F1961" s="147" t="s">
        <v>4751</v>
      </c>
      <c r="G1961" s="5"/>
      <c r="H1961" s="184">
        <v>6</v>
      </c>
      <c r="I1961" s="1" t="s">
        <v>2788</v>
      </c>
      <c r="J1961" s="1" t="s">
        <v>3489</v>
      </c>
      <c r="K1961" s="6" t="s">
        <v>3613</v>
      </c>
      <c r="L1961" s="144">
        <v>22</v>
      </c>
    </row>
    <row r="1962" spans="2:12" ht="12.75" customHeight="1" x14ac:dyDescent="0.25">
      <c r="B1962" s="184">
        <v>4</v>
      </c>
      <c r="C1962" s="5"/>
      <c r="D1962" s="1" t="s">
        <v>1865</v>
      </c>
      <c r="E1962" s="1" t="s">
        <v>3556</v>
      </c>
      <c r="F1962" s="147"/>
      <c r="G1962" s="5"/>
      <c r="H1962" s="184">
        <v>7</v>
      </c>
      <c r="I1962" s="1" t="s">
        <v>3425</v>
      </c>
      <c r="J1962" s="1" t="s">
        <v>3405</v>
      </c>
      <c r="K1962" s="148" t="s">
        <v>4137</v>
      </c>
      <c r="L1962" s="144">
        <v>24</v>
      </c>
    </row>
    <row r="1963" spans="2:12" ht="12.75" customHeight="1" x14ac:dyDescent="0.25">
      <c r="B1963" s="184">
        <v>6</v>
      </c>
      <c r="C1963" s="5"/>
      <c r="D1963" s="1" t="s">
        <v>2770</v>
      </c>
      <c r="E1963" s="1" t="s">
        <v>3555</v>
      </c>
      <c r="F1963" s="145"/>
      <c r="G1963" s="5"/>
      <c r="H1963" s="184">
        <v>7</v>
      </c>
      <c r="I1963" s="1" t="s">
        <v>1500</v>
      </c>
      <c r="J1963" s="1" t="s">
        <v>716</v>
      </c>
      <c r="K1963" s="148" t="s">
        <v>1366</v>
      </c>
      <c r="L1963" s="144">
        <v>7</v>
      </c>
    </row>
    <row r="1964" spans="2:12" ht="12.75" customHeight="1" x14ac:dyDescent="0.25">
      <c r="B1964" s="184">
        <v>7</v>
      </c>
      <c r="C1964" s="5"/>
      <c r="D1964" s="1" t="s">
        <v>3414</v>
      </c>
      <c r="E1964" s="1" t="s">
        <v>3476</v>
      </c>
      <c r="F1964" s="147"/>
      <c r="G1964" s="5"/>
      <c r="H1964" s="184">
        <v>9</v>
      </c>
      <c r="I1964" s="1" t="s">
        <v>953</v>
      </c>
      <c r="J1964" s="1" t="s">
        <v>942</v>
      </c>
      <c r="K1964" s="6" t="s">
        <v>199</v>
      </c>
      <c r="L1964" s="144">
        <v>9</v>
      </c>
    </row>
    <row r="1965" spans="2:12" ht="12.75" customHeight="1" x14ac:dyDescent="0.25">
      <c r="B1965" s="184"/>
      <c r="C1965" s="5"/>
      <c r="D1965" s="1" t="s">
        <v>2509</v>
      </c>
      <c r="E1965" s="1" t="s">
        <v>2790</v>
      </c>
      <c r="F1965" s="145"/>
      <c r="G1965" s="5"/>
      <c r="H1965" s="184">
        <v>10</v>
      </c>
      <c r="I1965" s="1" t="s">
        <v>1330</v>
      </c>
      <c r="J1965" s="1" t="s">
        <v>1587</v>
      </c>
      <c r="K1965" s="151" t="s">
        <v>199</v>
      </c>
      <c r="L1965" s="144">
        <v>86</v>
      </c>
    </row>
    <row r="1966" spans="2:12" ht="12.75" customHeight="1" thickBot="1" x14ac:dyDescent="0.3">
      <c r="B1966" s="184"/>
      <c r="C1966" s="5"/>
      <c r="D1966" s="5"/>
      <c r="E1966" s="5"/>
      <c r="F1966" s="155"/>
      <c r="G1966" s="5"/>
      <c r="H1966" s="184"/>
      <c r="K1966" s="6"/>
      <c r="L1966" s="144"/>
    </row>
    <row r="1967" spans="2:12" ht="15" customHeight="1" thickBot="1" x14ac:dyDescent="0.35">
      <c r="B1967" s="184"/>
      <c r="C1967" s="139" t="s">
        <v>1502</v>
      </c>
      <c r="D1967" s="140"/>
      <c r="E1967" s="5"/>
      <c r="F1967" s="155"/>
      <c r="G1967" s="5"/>
      <c r="H1967" s="184"/>
      <c r="I1967" s="139" t="s">
        <v>1502</v>
      </c>
      <c r="J1967" s="5"/>
      <c r="K1967" s="193"/>
      <c r="L1967" s="144">
        <f>L$4</f>
        <v>25</v>
      </c>
    </row>
    <row r="1968" spans="2:12" ht="13.5" customHeight="1" x14ac:dyDescent="0.3">
      <c r="B1968" s="184"/>
      <c r="C1968" s="4" t="s">
        <v>1046</v>
      </c>
      <c r="D1968" s="3" t="s">
        <v>1188</v>
      </c>
      <c r="E1968" s="3" t="s">
        <v>807</v>
      </c>
      <c r="F1968" s="174" t="s">
        <v>935</v>
      </c>
      <c r="G1968" s="5"/>
      <c r="H1968" s="184">
        <v>1</v>
      </c>
      <c r="I1968" s="1" t="s">
        <v>1188</v>
      </c>
      <c r="J1968" s="1" t="s">
        <v>1189</v>
      </c>
      <c r="K1968" s="148" t="s">
        <v>210</v>
      </c>
      <c r="L1968" s="144">
        <v>1</v>
      </c>
    </row>
    <row r="1969" spans="2:12" ht="12.75" customHeight="1" x14ac:dyDescent="0.3">
      <c r="B1969" s="184"/>
      <c r="C1969" s="4"/>
      <c r="D1969" s="3"/>
      <c r="E1969" s="3"/>
      <c r="F1969" s="174"/>
      <c r="G1969" s="5"/>
      <c r="H1969" s="184">
        <v>2</v>
      </c>
      <c r="I1969" s="1" t="s">
        <v>3425</v>
      </c>
      <c r="J1969" s="1" t="s">
        <v>3405</v>
      </c>
      <c r="K1969" s="148" t="s">
        <v>3955</v>
      </c>
      <c r="L1969" s="144">
        <v>24</v>
      </c>
    </row>
    <row r="1970" spans="2:12" ht="12.75" customHeight="1" x14ac:dyDescent="0.25">
      <c r="B1970" s="184">
        <v>1</v>
      </c>
      <c r="C1970" s="4"/>
      <c r="D1970" s="1" t="s">
        <v>3425</v>
      </c>
      <c r="E1970" s="1" t="s">
        <v>3405</v>
      </c>
      <c r="F1970" s="147"/>
      <c r="G1970" s="5"/>
      <c r="H1970" s="184">
        <v>3</v>
      </c>
      <c r="I1970" s="1" t="s">
        <v>1590</v>
      </c>
      <c r="J1970" s="1" t="s">
        <v>1584</v>
      </c>
      <c r="K1970" s="148" t="s">
        <v>262</v>
      </c>
      <c r="L1970" s="144">
        <v>91</v>
      </c>
    </row>
    <row r="1971" spans="2:12" ht="12.75" customHeight="1" x14ac:dyDescent="0.25">
      <c r="B1971" s="184"/>
      <c r="C1971" s="4"/>
      <c r="F1971" s="147"/>
      <c r="G1971" s="5"/>
      <c r="H1971" s="184">
        <v>4</v>
      </c>
      <c r="I1971" s="1" t="s">
        <v>1577</v>
      </c>
      <c r="J1971" s="1" t="s">
        <v>1578</v>
      </c>
      <c r="K1971" s="148" t="s">
        <v>1513</v>
      </c>
      <c r="L1971" s="144">
        <v>0</v>
      </c>
    </row>
    <row r="1972" spans="2:12" ht="12.75" customHeight="1" x14ac:dyDescent="0.25">
      <c r="B1972" s="184"/>
      <c r="C1972" s="4"/>
      <c r="F1972" s="145"/>
      <c r="G1972" s="5"/>
      <c r="H1972" s="184">
        <v>5</v>
      </c>
      <c r="I1972" s="1" t="s">
        <v>2509</v>
      </c>
      <c r="J1972" s="1" t="s">
        <v>2389</v>
      </c>
      <c r="K1972" s="148" t="s">
        <v>3372</v>
      </c>
      <c r="L1972" s="144">
        <v>19</v>
      </c>
    </row>
    <row r="1973" spans="2:12" ht="12" customHeight="1" x14ac:dyDescent="0.25">
      <c r="B1973" s="184"/>
      <c r="C1973" s="4"/>
      <c r="F1973" s="145"/>
      <c r="G1973" s="5"/>
      <c r="H1973" s="184">
        <v>6</v>
      </c>
      <c r="I1973" s="1" t="s">
        <v>1089</v>
      </c>
      <c r="J1973" s="1" t="s">
        <v>1602</v>
      </c>
      <c r="K1973" s="6" t="s">
        <v>1339</v>
      </c>
      <c r="L1973" s="144">
        <v>8</v>
      </c>
    </row>
    <row r="1974" spans="2:12" ht="12.75" customHeight="1" x14ac:dyDescent="0.25">
      <c r="B1974" s="184"/>
      <c r="C1974" s="4"/>
      <c r="F1974" s="145"/>
      <c r="G1974" s="5"/>
      <c r="H1974" s="184">
        <v>7</v>
      </c>
      <c r="I1974" s="1" t="s">
        <v>2146</v>
      </c>
      <c r="J1974" s="1" t="s">
        <v>2018</v>
      </c>
      <c r="K1974" s="6" t="s">
        <v>2606</v>
      </c>
      <c r="L1974" s="144">
        <v>13</v>
      </c>
    </row>
    <row r="1975" spans="2:12" ht="13.5" customHeight="1" x14ac:dyDescent="0.25">
      <c r="B1975" s="184"/>
      <c r="C1975" s="4"/>
      <c r="F1975" s="145"/>
      <c r="G1975" s="5"/>
      <c r="H1975" s="184">
        <v>8</v>
      </c>
      <c r="I1975" s="1" t="s">
        <v>2035</v>
      </c>
      <c r="J1975" s="1" t="s">
        <v>1978</v>
      </c>
      <c r="K1975" s="6" t="s">
        <v>2607</v>
      </c>
      <c r="L1975" s="144">
        <v>13</v>
      </c>
    </row>
    <row r="1976" spans="2:12" ht="12.6" customHeight="1" x14ac:dyDescent="0.25">
      <c r="B1976" s="184"/>
      <c r="C1976" s="4"/>
      <c r="F1976" s="145"/>
      <c r="G1976" s="5"/>
      <c r="H1976" s="184">
        <v>9</v>
      </c>
      <c r="I1976" s="1" t="s">
        <v>1440</v>
      </c>
      <c r="J1976" s="1" t="s">
        <v>1598</v>
      </c>
      <c r="K1976" s="6" t="s">
        <v>1512</v>
      </c>
      <c r="L1976" s="144">
        <v>3</v>
      </c>
    </row>
    <row r="1977" spans="2:12" ht="12.6" customHeight="1" x14ac:dyDescent="0.25">
      <c r="B1977" s="184"/>
      <c r="C1977" s="4"/>
      <c r="F1977" s="145"/>
      <c r="G1977" s="5"/>
      <c r="H1977" s="184">
        <v>10</v>
      </c>
      <c r="I1977" s="1" t="s">
        <v>2147</v>
      </c>
      <c r="J1977" s="1" t="s">
        <v>1403</v>
      </c>
      <c r="K1977" s="148" t="s">
        <v>2608</v>
      </c>
      <c r="L1977" s="144">
        <v>15</v>
      </c>
    </row>
    <row r="1978" spans="2:12" ht="12.6" customHeight="1" thickBot="1" x14ac:dyDescent="0.3">
      <c r="B1978" s="186"/>
      <c r="C1978" s="187"/>
      <c r="D1978" s="265"/>
      <c r="E1978" s="265"/>
      <c r="F1978" s="197"/>
      <c r="G1978" s="5"/>
      <c r="H1978" s="186"/>
      <c r="I1978" s="187"/>
      <c r="J1978" s="187"/>
      <c r="K1978" s="187"/>
      <c r="L1978" s="178"/>
    </row>
    <row r="1979" spans="2:12" ht="21" customHeight="1" x14ac:dyDescent="0.35">
      <c r="B1979" s="5"/>
      <c r="C1979" s="5"/>
      <c r="D1979" s="5"/>
      <c r="E1979" s="5"/>
      <c r="F1979" s="217" t="s">
        <v>46</v>
      </c>
      <c r="G1979" s="217"/>
      <c r="H1979" s="217"/>
      <c r="I1979" s="217"/>
      <c r="J1979" s="5"/>
      <c r="K1979" s="5"/>
      <c r="L1979" s="7"/>
    </row>
    <row r="1980" spans="2:12" ht="13.5" customHeight="1" thickBot="1" x14ac:dyDescent="0.3">
      <c r="B1980" s="5"/>
      <c r="C1980" s="5"/>
      <c r="D1980" s="5"/>
      <c r="E1980" s="5"/>
      <c r="F1980" s="5"/>
      <c r="G1980" s="5"/>
      <c r="H1980" s="5"/>
      <c r="I1980" s="5"/>
      <c r="J1980" s="5"/>
      <c r="K1980" s="5"/>
      <c r="L1980" s="7"/>
    </row>
    <row r="1981" spans="2:12" ht="17.25" customHeight="1" thickBot="1" x14ac:dyDescent="0.35">
      <c r="B1981" s="187"/>
      <c r="C1981" s="187"/>
      <c r="D1981" s="132">
        <f>D$6</f>
        <v>2025</v>
      </c>
      <c r="E1981" s="133"/>
      <c r="F1981" s="187"/>
      <c r="G1981" s="5"/>
      <c r="H1981" s="187"/>
      <c r="I1981" s="132" t="s">
        <v>1269</v>
      </c>
      <c r="J1981" s="133"/>
      <c r="K1981" s="187"/>
      <c r="L1981" s="171"/>
    </row>
    <row r="1982" spans="2:12" ht="12.6" customHeight="1" thickBot="1" x14ac:dyDescent="0.3">
      <c r="B1982" s="184"/>
      <c r="C1982" s="5"/>
      <c r="D1982" s="5"/>
      <c r="E1982" s="5"/>
      <c r="F1982" s="155"/>
      <c r="G1982" s="5"/>
      <c r="H1982" s="184"/>
      <c r="I1982" s="5"/>
      <c r="J1982" s="5"/>
      <c r="K1982" s="193"/>
      <c r="L1982" s="144"/>
    </row>
    <row r="1983" spans="2:12" ht="15" customHeight="1" thickBot="1" x14ac:dyDescent="0.35">
      <c r="B1983" s="184"/>
      <c r="C1983" s="139" t="s">
        <v>1672</v>
      </c>
      <c r="D1983" s="140"/>
      <c r="E1983" s="5"/>
      <c r="F1983" s="145" t="s">
        <v>2090</v>
      </c>
      <c r="G1983" s="5"/>
      <c r="H1983" s="184"/>
      <c r="I1983" s="139" t="s">
        <v>1672</v>
      </c>
      <c r="J1983" s="5"/>
      <c r="K1983" s="193"/>
      <c r="L1983" s="144">
        <f>L$4</f>
        <v>25</v>
      </c>
    </row>
    <row r="1984" spans="2:12" ht="13.5" customHeight="1" x14ac:dyDescent="0.3">
      <c r="B1984" s="184"/>
      <c r="C1984" s="4" t="s">
        <v>1046</v>
      </c>
      <c r="D1984" s="3" t="s">
        <v>1404</v>
      </c>
      <c r="E1984" s="3" t="s">
        <v>843</v>
      </c>
      <c r="F1984" s="174" t="s">
        <v>936</v>
      </c>
      <c r="G1984" s="5"/>
      <c r="H1984" s="184">
        <v>1</v>
      </c>
      <c r="I1984" s="5" t="s">
        <v>1404</v>
      </c>
      <c r="J1984" s="5" t="s">
        <v>1405</v>
      </c>
      <c r="K1984" s="193" t="s">
        <v>911</v>
      </c>
      <c r="L1984" s="144">
        <v>89</v>
      </c>
    </row>
    <row r="1985" spans="2:12" ht="11.25" customHeight="1" x14ac:dyDescent="0.25">
      <c r="B1985" s="184"/>
      <c r="C1985" s="4"/>
      <c r="D1985" s="216"/>
      <c r="E1985" s="216"/>
      <c r="F1985" s="229"/>
      <c r="G1985" s="5"/>
      <c r="H1985" s="184">
        <v>2</v>
      </c>
      <c r="I1985" s="5" t="s">
        <v>1188</v>
      </c>
      <c r="J1985" s="5" t="s">
        <v>1189</v>
      </c>
      <c r="K1985" s="193" t="s">
        <v>907</v>
      </c>
      <c r="L1985" s="144">
        <v>1</v>
      </c>
    </row>
    <row r="1986" spans="2:12" ht="12.75" customHeight="1" x14ac:dyDescent="0.25">
      <c r="B1986" s="184">
        <v>1</v>
      </c>
      <c r="C1986" s="5"/>
      <c r="D1986" s="1" t="s">
        <v>3425</v>
      </c>
      <c r="E1986" s="1" t="s">
        <v>3405</v>
      </c>
      <c r="F1986" s="145" t="s">
        <v>4442</v>
      </c>
      <c r="G1986" s="5"/>
      <c r="H1986" s="184">
        <v>3</v>
      </c>
      <c r="I1986" s="5" t="s">
        <v>953</v>
      </c>
      <c r="J1986" s="5" t="s">
        <v>942</v>
      </c>
      <c r="K1986" s="193" t="s">
        <v>1828</v>
      </c>
      <c r="L1986" s="144">
        <v>9</v>
      </c>
    </row>
    <row r="1987" spans="2:12" ht="12.75" customHeight="1" x14ac:dyDescent="0.25">
      <c r="B1987" s="184">
        <v>2</v>
      </c>
      <c r="C1987" s="5"/>
      <c r="D1987" s="1" t="s">
        <v>2770</v>
      </c>
      <c r="E1987" s="1" t="s">
        <v>3555</v>
      </c>
      <c r="F1987" s="145" t="s">
        <v>4139</v>
      </c>
      <c r="G1987" s="5"/>
      <c r="H1987" s="184">
        <v>4</v>
      </c>
      <c r="I1987" s="5" t="s">
        <v>1387</v>
      </c>
      <c r="J1987" s="5" t="s">
        <v>1584</v>
      </c>
      <c r="K1987" s="193" t="s">
        <v>209</v>
      </c>
      <c r="L1987" s="144">
        <v>84</v>
      </c>
    </row>
    <row r="1988" spans="2:12" ht="12.75" customHeight="1" x14ac:dyDescent="0.25">
      <c r="B1988" s="184">
        <v>3</v>
      </c>
      <c r="C1988" s="4"/>
      <c r="D1988" s="1" t="s">
        <v>2509</v>
      </c>
      <c r="E1988" s="1" t="s">
        <v>2790</v>
      </c>
      <c r="F1988" s="147"/>
      <c r="G1988" s="5"/>
      <c r="H1988" s="184">
        <v>4</v>
      </c>
      <c r="I1988" s="1" t="s">
        <v>3425</v>
      </c>
      <c r="J1988" s="1" t="s">
        <v>3405</v>
      </c>
      <c r="K1988" s="148">
        <v>60.39</v>
      </c>
      <c r="L1988" s="144">
        <v>24</v>
      </c>
    </row>
    <row r="1989" spans="2:12" ht="12.75" customHeight="1" x14ac:dyDescent="0.25">
      <c r="B1989" s="184">
        <v>4</v>
      </c>
      <c r="C1989" s="4"/>
      <c r="D1989" s="1" t="s">
        <v>3787</v>
      </c>
      <c r="E1989" s="1" t="s">
        <v>3788</v>
      </c>
      <c r="F1989" s="145"/>
      <c r="G1989" s="5"/>
      <c r="H1989" s="184">
        <v>6</v>
      </c>
      <c r="I1989" s="1" t="s">
        <v>2312</v>
      </c>
      <c r="J1989" s="1" t="s">
        <v>1432</v>
      </c>
      <c r="K1989" s="148" t="s">
        <v>3081</v>
      </c>
      <c r="L1989" s="144">
        <v>18</v>
      </c>
    </row>
    <row r="1990" spans="2:12" ht="12.75" customHeight="1" x14ac:dyDescent="0.25">
      <c r="B1990" s="184"/>
      <c r="C1990" s="4"/>
      <c r="F1990" s="145"/>
      <c r="G1990" s="5"/>
      <c r="H1990" s="184">
        <v>7</v>
      </c>
      <c r="I1990" s="1" t="s">
        <v>2788</v>
      </c>
      <c r="J1990" s="1" t="s">
        <v>3489</v>
      </c>
      <c r="K1990" s="148" t="s">
        <v>3567</v>
      </c>
      <c r="L1990" s="144">
        <v>22</v>
      </c>
    </row>
    <row r="1991" spans="2:12" ht="12.75" customHeight="1" x14ac:dyDescent="0.25">
      <c r="B1991" s="184"/>
      <c r="C1991" s="4"/>
      <c r="D1991" s="5"/>
      <c r="E1991" s="5"/>
      <c r="F1991" s="229"/>
      <c r="G1991" s="5"/>
      <c r="H1991" s="184">
        <v>8</v>
      </c>
      <c r="I1991" s="5" t="s">
        <v>1330</v>
      </c>
      <c r="J1991" s="5" t="s">
        <v>1587</v>
      </c>
      <c r="K1991" s="193" t="s">
        <v>908</v>
      </c>
      <c r="L1991" s="144">
        <v>86</v>
      </c>
    </row>
    <row r="1992" spans="2:12" ht="12.75" customHeight="1" x14ac:dyDescent="0.25">
      <c r="B1992" s="184"/>
      <c r="C1992" s="4"/>
      <c r="D1992" s="5"/>
      <c r="E1992" s="5"/>
      <c r="F1992" s="229"/>
      <c r="G1992" s="5"/>
      <c r="H1992" s="184">
        <v>9</v>
      </c>
      <c r="I1992" s="5" t="s">
        <v>1423</v>
      </c>
      <c r="J1992" s="5" t="s">
        <v>1595</v>
      </c>
      <c r="K1992" s="193" t="s">
        <v>910</v>
      </c>
      <c r="L1992" s="144">
        <v>4</v>
      </c>
    </row>
    <row r="1993" spans="2:12" ht="12.75" customHeight="1" x14ac:dyDescent="0.25">
      <c r="B1993" s="184"/>
      <c r="C1993" s="4"/>
      <c r="D1993" s="5"/>
      <c r="E1993" s="5"/>
      <c r="F1993" s="229"/>
      <c r="G1993" s="5"/>
      <c r="H1993" s="184">
        <v>10</v>
      </c>
      <c r="I1993" s="5" t="s">
        <v>1112</v>
      </c>
      <c r="J1993" s="5" t="s">
        <v>1239</v>
      </c>
      <c r="K1993" s="193" t="s">
        <v>909</v>
      </c>
      <c r="L1993" s="144">
        <v>0</v>
      </c>
    </row>
    <row r="1994" spans="2:12" ht="12.75" customHeight="1" thickBot="1" x14ac:dyDescent="0.3">
      <c r="B1994" s="184"/>
      <c r="C1994" s="4"/>
      <c r="D1994" s="5"/>
      <c r="E1994" s="5"/>
      <c r="F1994" s="229"/>
      <c r="G1994" s="5"/>
      <c r="H1994" s="184"/>
      <c r="I1994" s="5"/>
      <c r="J1994" s="5"/>
      <c r="K1994" s="193"/>
      <c r="L1994" s="144"/>
    </row>
    <row r="1995" spans="2:12" ht="15" customHeight="1" thickBot="1" x14ac:dyDescent="0.35">
      <c r="B1995" s="184"/>
      <c r="C1995" s="139" t="s">
        <v>1676</v>
      </c>
      <c r="D1995" s="140"/>
      <c r="E1995" s="5"/>
      <c r="F1995" s="141" t="s">
        <v>2070</v>
      </c>
      <c r="G1995" s="5"/>
      <c r="H1995" s="184"/>
      <c r="I1995" s="139" t="s">
        <v>1676</v>
      </c>
      <c r="J1995" s="5"/>
      <c r="K1995" s="5"/>
      <c r="L1995" s="144">
        <f>L$4</f>
        <v>25</v>
      </c>
    </row>
    <row r="1996" spans="2:12" ht="12.75" customHeight="1" x14ac:dyDescent="0.3">
      <c r="B1996" s="184"/>
      <c r="C1996" s="4" t="s">
        <v>1046</v>
      </c>
      <c r="D1996" s="3" t="s">
        <v>2575</v>
      </c>
      <c r="E1996" s="3" t="s">
        <v>2576</v>
      </c>
      <c r="F1996" s="150" t="s">
        <v>3037</v>
      </c>
      <c r="G1996" s="5"/>
      <c r="H1996" s="184">
        <v>1</v>
      </c>
      <c r="I1996" s="1" t="s">
        <v>2575</v>
      </c>
      <c r="J1996" s="1" t="s">
        <v>2576</v>
      </c>
      <c r="K1996" s="1" t="s">
        <v>3038</v>
      </c>
      <c r="L1996" s="144">
        <v>18</v>
      </c>
    </row>
    <row r="1997" spans="2:12" ht="12.75" customHeight="1" x14ac:dyDescent="0.25">
      <c r="B1997" s="184"/>
      <c r="C1997" s="4"/>
      <c r="F1997" s="141"/>
      <c r="G1997" s="5"/>
      <c r="H1997" s="184">
        <v>2</v>
      </c>
      <c r="I1997" s="1" t="s">
        <v>2772</v>
      </c>
      <c r="J1997" s="1" t="s">
        <v>1229</v>
      </c>
      <c r="K1997" s="1" t="s">
        <v>3764</v>
      </c>
      <c r="L1997" s="144">
        <v>23</v>
      </c>
    </row>
    <row r="1998" spans="2:12" ht="12.75" customHeight="1" x14ac:dyDescent="0.25">
      <c r="B1998" s="184">
        <v>1</v>
      </c>
      <c r="C1998" s="4"/>
      <c r="D1998" s="1" t="s">
        <v>3579</v>
      </c>
      <c r="E1998" s="1" t="s">
        <v>1411</v>
      </c>
      <c r="F1998" s="141" t="s">
        <v>4619</v>
      </c>
      <c r="G1998" s="5"/>
      <c r="H1998" s="184">
        <v>3</v>
      </c>
      <c r="I1998" s="1" t="s">
        <v>1467</v>
      </c>
      <c r="J1998" s="1" t="s">
        <v>1229</v>
      </c>
      <c r="K1998" s="1" t="s">
        <v>3940</v>
      </c>
      <c r="L1998" s="144">
        <v>24</v>
      </c>
    </row>
    <row r="1999" spans="2:12" ht="12.75" customHeight="1" x14ac:dyDescent="0.25">
      <c r="B1999" s="184">
        <v>2</v>
      </c>
      <c r="C1999" s="5"/>
      <c r="D1999" s="1" t="s">
        <v>3180</v>
      </c>
      <c r="E1999" s="1" t="s">
        <v>3181</v>
      </c>
      <c r="F1999" s="141"/>
      <c r="G1999" s="5"/>
      <c r="H1999" s="184">
        <v>4</v>
      </c>
      <c r="I1999" s="1" t="s">
        <v>2312</v>
      </c>
      <c r="J1999" s="1" t="s">
        <v>1432</v>
      </c>
      <c r="K1999" s="1" t="s">
        <v>3028</v>
      </c>
      <c r="L1999" s="144">
        <v>18</v>
      </c>
    </row>
    <row r="2000" spans="2:12" ht="12.75" customHeight="1" x14ac:dyDescent="0.25">
      <c r="B2000" s="184">
        <v>3</v>
      </c>
      <c r="C2000" s="4"/>
      <c r="D2000" s="1" t="s">
        <v>2884</v>
      </c>
      <c r="E2000" s="1" t="s">
        <v>2885</v>
      </c>
      <c r="F2000" s="141"/>
      <c r="G2000" s="5"/>
      <c r="H2000" s="184">
        <v>5</v>
      </c>
      <c r="I2000" s="5" t="s">
        <v>1423</v>
      </c>
      <c r="J2000" s="5" t="s">
        <v>1595</v>
      </c>
      <c r="K2000" s="5" t="s">
        <v>771</v>
      </c>
      <c r="L2000" s="144">
        <v>4</v>
      </c>
    </row>
    <row r="2001" spans="2:12" ht="12.75" customHeight="1" x14ac:dyDescent="0.25">
      <c r="B2001" s="184"/>
      <c r="C2001" s="4"/>
      <c r="F2001" s="141"/>
      <c r="G2001" s="5"/>
      <c r="H2001" s="184">
        <v>6</v>
      </c>
      <c r="I2001" s="1" t="s">
        <v>2050</v>
      </c>
      <c r="J2001" s="1" t="s">
        <v>2051</v>
      </c>
      <c r="K2001" s="1" t="s">
        <v>2427</v>
      </c>
      <c r="L2001" s="144">
        <v>15</v>
      </c>
    </row>
    <row r="2002" spans="2:12" ht="12.75" customHeight="1" x14ac:dyDescent="0.25">
      <c r="B2002" s="184"/>
      <c r="C2002" s="5"/>
      <c r="F2002" s="141"/>
      <c r="G2002" s="5"/>
      <c r="H2002" s="184">
        <v>7</v>
      </c>
      <c r="I2002" s="1" t="s">
        <v>2298</v>
      </c>
      <c r="J2002" s="1" t="s">
        <v>2299</v>
      </c>
      <c r="K2002" s="1" t="s">
        <v>3440</v>
      </c>
      <c r="L2002" s="144">
        <v>21</v>
      </c>
    </row>
    <row r="2003" spans="2:12" ht="12.75" customHeight="1" x14ac:dyDescent="0.25">
      <c r="B2003" s="184"/>
      <c r="C2003" s="5"/>
      <c r="F2003" s="141"/>
      <c r="G2003" s="5"/>
      <c r="H2003" s="184">
        <v>8</v>
      </c>
      <c r="I2003" s="5" t="s">
        <v>1682</v>
      </c>
      <c r="J2003" s="5" t="s">
        <v>1222</v>
      </c>
      <c r="K2003" s="5" t="s">
        <v>49</v>
      </c>
      <c r="L2003" s="144">
        <v>90</v>
      </c>
    </row>
    <row r="2004" spans="2:12" ht="12.75" customHeight="1" x14ac:dyDescent="0.25">
      <c r="B2004" s="184"/>
      <c r="C2004" s="5"/>
      <c r="D2004" s="216"/>
      <c r="E2004" s="216"/>
      <c r="F2004" s="201"/>
      <c r="G2004" s="5"/>
      <c r="H2004" s="184">
        <v>9</v>
      </c>
      <c r="I2004" s="5" t="s">
        <v>1404</v>
      </c>
      <c r="J2004" s="5" t="s">
        <v>1405</v>
      </c>
      <c r="K2004" s="5" t="s">
        <v>53</v>
      </c>
      <c r="L2004" s="144">
        <v>89</v>
      </c>
    </row>
    <row r="2005" spans="2:12" ht="12.75" customHeight="1" x14ac:dyDescent="0.25">
      <c r="B2005" s="184"/>
      <c r="C2005" s="5"/>
      <c r="D2005" s="216"/>
      <c r="E2005" s="216"/>
      <c r="F2005" s="201"/>
      <c r="G2005" s="5"/>
      <c r="H2005" s="184">
        <v>10</v>
      </c>
      <c r="I2005" s="5" t="s">
        <v>1802</v>
      </c>
      <c r="J2005" s="5" t="s">
        <v>1803</v>
      </c>
      <c r="K2005" s="5" t="s">
        <v>54</v>
      </c>
      <c r="L2005" s="144">
        <v>90</v>
      </c>
    </row>
    <row r="2006" spans="2:12" ht="12.75" customHeight="1" thickBot="1" x14ac:dyDescent="0.3">
      <c r="B2006" s="184"/>
      <c r="C2006" s="5"/>
      <c r="D2006" s="216"/>
      <c r="E2006" s="216"/>
      <c r="F2006" s="201"/>
      <c r="G2006" s="5"/>
      <c r="H2006" s="184"/>
      <c r="L2006" s="144"/>
    </row>
    <row r="2007" spans="2:12" ht="14.25" customHeight="1" thickBot="1" x14ac:dyDescent="0.35">
      <c r="B2007" s="184"/>
      <c r="C2007" s="139" t="s">
        <v>1211</v>
      </c>
      <c r="D2007" s="140"/>
      <c r="E2007" s="5"/>
      <c r="F2007" s="201"/>
      <c r="G2007" s="5"/>
      <c r="H2007" s="184"/>
      <c r="I2007" s="139" t="s">
        <v>1211</v>
      </c>
      <c r="J2007" s="5"/>
      <c r="K2007" s="5"/>
      <c r="L2007" s="144">
        <f>L$4</f>
        <v>25</v>
      </c>
    </row>
    <row r="2008" spans="2:12" ht="12.75" customHeight="1" x14ac:dyDescent="0.3">
      <c r="B2008" s="184"/>
      <c r="C2008" s="4" t="s">
        <v>1046</v>
      </c>
      <c r="D2008" s="3" t="s">
        <v>1682</v>
      </c>
      <c r="E2008" s="3" t="s">
        <v>873</v>
      </c>
      <c r="F2008" s="150" t="s">
        <v>937</v>
      </c>
      <c r="G2008" s="5"/>
      <c r="H2008" s="184">
        <v>1</v>
      </c>
      <c r="I2008" s="5" t="s">
        <v>1682</v>
      </c>
      <c r="J2008" s="5" t="s">
        <v>1222</v>
      </c>
      <c r="K2008" s="5" t="s">
        <v>55</v>
      </c>
      <c r="L2008" s="144">
        <v>90</v>
      </c>
    </row>
    <row r="2009" spans="2:12" ht="12" customHeight="1" x14ac:dyDescent="0.25">
      <c r="B2009" s="184"/>
      <c r="C2009" s="4"/>
      <c r="D2009" s="216"/>
      <c r="E2009" s="216"/>
      <c r="F2009" s="248"/>
      <c r="G2009" s="5"/>
      <c r="H2009" s="184">
        <v>2</v>
      </c>
      <c r="I2009" s="1" t="s">
        <v>2298</v>
      </c>
      <c r="J2009" s="1" t="s">
        <v>2299</v>
      </c>
      <c r="K2009" s="1" t="s">
        <v>3631</v>
      </c>
      <c r="L2009" s="144">
        <v>22</v>
      </c>
    </row>
    <row r="2010" spans="2:12" ht="12.75" customHeight="1" x14ac:dyDescent="0.25">
      <c r="B2010" s="184">
        <v>1</v>
      </c>
      <c r="C2010" s="4"/>
      <c r="D2010" s="1" t="s">
        <v>1467</v>
      </c>
      <c r="E2010" s="1" t="s">
        <v>1229</v>
      </c>
      <c r="F2010" s="141"/>
      <c r="G2010" s="5"/>
      <c r="H2010" s="184">
        <v>3</v>
      </c>
      <c r="I2010" s="1" t="s">
        <v>2312</v>
      </c>
      <c r="J2010" s="1" t="s">
        <v>1432</v>
      </c>
      <c r="K2010" s="1" t="s">
        <v>3045</v>
      </c>
      <c r="L2010" s="144">
        <v>18</v>
      </c>
    </row>
    <row r="2011" spans="2:12" ht="12.75" customHeight="1" x14ac:dyDescent="0.25">
      <c r="B2011" s="184">
        <v>2</v>
      </c>
      <c r="C2011" s="4"/>
      <c r="D2011" s="1" t="s">
        <v>2884</v>
      </c>
      <c r="E2011" s="1" t="s">
        <v>2885</v>
      </c>
      <c r="F2011" s="141"/>
      <c r="G2011" s="5"/>
      <c r="H2011" s="184">
        <v>4</v>
      </c>
      <c r="I2011" s="1" t="s">
        <v>1467</v>
      </c>
      <c r="J2011" s="1" t="s">
        <v>1229</v>
      </c>
      <c r="K2011" s="1" t="s">
        <v>3992</v>
      </c>
      <c r="L2011" s="144">
        <v>24</v>
      </c>
    </row>
    <row r="2012" spans="2:12" ht="12.75" customHeight="1" x14ac:dyDescent="0.25">
      <c r="B2012" s="184"/>
      <c r="C2012" s="4"/>
      <c r="F2012" s="141"/>
      <c r="G2012" s="5"/>
      <c r="H2012" s="184">
        <v>5</v>
      </c>
      <c r="I2012" s="5" t="s">
        <v>1423</v>
      </c>
      <c r="J2012" s="5" t="s">
        <v>1595</v>
      </c>
      <c r="K2012" s="5" t="s">
        <v>1725</v>
      </c>
      <c r="L2012" s="144">
        <v>4</v>
      </c>
    </row>
    <row r="2013" spans="2:12" ht="12.75" customHeight="1" x14ac:dyDescent="0.25">
      <c r="B2013" s="184"/>
      <c r="C2013" s="4"/>
      <c r="F2013" s="141"/>
      <c r="G2013" s="5"/>
      <c r="H2013" s="184">
        <v>6</v>
      </c>
      <c r="I2013" s="5" t="s">
        <v>1089</v>
      </c>
      <c r="J2013" s="5" t="s">
        <v>1602</v>
      </c>
      <c r="K2013" s="1" t="s">
        <v>1345</v>
      </c>
      <c r="L2013" s="144">
        <v>8</v>
      </c>
    </row>
    <row r="2014" spans="2:12" ht="12.75" customHeight="1" x14ac:dyDescent="0.25">
      <c r="B2014" s="184"/>
      <c r="C2014" s="4"/>
      <c r="F2014" s="141"/>
      <c r="G2014" s="5"/>
      <c r="H2014" s="184">
        <v>7</v>
      </c>
      <c r="I2014" s="1" t="s">
        <v>1080</v>
      </c>
      <c r="J2014" s="1" t="s">
        <v>2230</v>
      </c>
      <c r="K2014" s="200" t="s">
        <v>2338</v>
      </c>
      <c r="L2014" s="144">
        <v>13</v>
      </c>
    </row>
    <row r="2015" spans="2:12" ht="12.75" customHeight="1" x14ac:dyDescent="0.25">
      <c r="B2015" s="184"/>
      <c r="C2015" s="4"/>
      <c r="F2015" s="141"/>
      <c r="G2015" s="5"/>
      <c r="H2015" s="184">
        <v>8</v>
      </c>
      <c r="I2015" s="1" t="s">
        <v>2312</v>
      </c>
      <c r="J2015" s="1" t="s">
        <v>1432</v>
      </c>
      <c r="K2015" s="1" t="s">
        <v>3036</v>
      </c>
      <c r="L2015" s="144">
        <v>17</v>
      </c>
    </row>
    <row r="2016" spans="2:12" ht="12.75" customHeight="1" x14ac:dyDescent="0.25">
      <c r="B2016" s="184"/>
      <c r="C2016" s="4"/>
      <c r="F2016" s="141"/>
      <c r="G2016" s="5"/>
      <c r="H2016" s="184">
        <v>9</v>
      </c>
      <c r="I2016" s="1" t="s">
        <v>2050</v>
      </c>
      <c r="J2016" s="1" t="s">
        <v>2051</v>
      </c>
      <c r="K2016" s="1" t="s">
        <v>2397</v>
      </c>
      <c r="L2016" s="144">
        <v>15</v>
      </c>
    </row>
    <row r="2017" spans="2:15" ht="12.75" customHeight="1" x14ac:dyDescent="0.25">
      <c r="B2017" s="184"/>
      <c r="C2017" s="4"/>
      <c r="F2017" s="141"/>
      <c r="G2017" s="5"/>
      <c r="H2017" s="184">
        <v>10</v>
      </c>
      <c r="I2017" s="5" t="s">
        <v>1135</v>
      </c>
      <c r="J2017" s="5" t="s">
        <v>1790</v>
      </c>
      <c r="K2017" s="5" t="s">
        <v>695</v>
      </c>
      <c r="L2017" s="144">
        <v>2</v>
      </c>
    </row>
    <row r="2018" spans="2:15" ht="15" customHeight="1" thickBot="1" x14ac:dyDescent="0.3">
      <c r="B2018" s="184"/>
      <c r="F2018" s="201"/>
      <c r="G2018" s="5"/>
      <c r="H2018" s="184"/>
      <c r="I2018" s="5"/>
      <c r="J2018" s="5"/>
      <c r="K2018" s="5"/>
      <c r="L2018" s="144"/>
    </row>
    <row r="2019" spans="2:15" ht="15" customHeight="1" thickBot="1" x14ac:dyDescent="0.35">
      <c r="B2019" s="184"/>
      <c r="C2019" s="139" t="s">
        <v>1688</v>
      </c>
      <c r="D2019" s="140"/>
      <c r="E2019" s="5"/>
      <c r="F2019" s="141" t="s">
        <v>2091</v>
      </c>
      <c r="G2019" s="5"/>
      <c r="H2019" s="184"/>
      <c r="I2019" s="139" t="s">
        <v>1688</v>
      </c>
      <c r="J2019" s="5"/>
      <c r="K2019" s="5"/>
      <c r="L2019" s="144">
        <f>L$4</f>
        <v>25</v>
      </c>
    </row>
    <row r="2020" spans="2:15" ht="12.75" customHeight="1" x14ac:dyDescent="0.3">
      <c r="B2020" s="184"/>
      <c r="C2020" s="4" t="s">
        <v>1046</v>
      </c>
      <c r="D2020" s="3" t="s">
        <v>2298</v>
      </c>
      <c r="E2020" s="3" t="s">
        <v>3619</v>
      </c>
      <c r="F2020" s="150" t="s">
        <v>3617</v>
      </c>
      <c r="G2020" s="5"/>
      <c r="H2020" s="184">
        <v>1</v>
      </c>
      <c r="I2020" s="1" t="s">
        <v>2298</v>
      </c>
      <c r="J2020" s="1" t="s">
        <v>2299</v>
      </c>
      <c r="K2020" s="1" t="s">
        <v>3618</v>
      </c>
      <c r="L2020" s="144">
        <v>22</v>
      </c>
    </row>
    <row r="2021" spans="2:15" ht="12.75" customHeight="1" x14ac:dyDescent="0.25">
      <c r="B2021" s="184"/>
      <c r="C2021" s="4"/>
      <c r="D2021" s="216"/>
      <c r="E2021" s="216"/>
      <c r="F2021" s="248"/>
      <c r="G2021" s="5"/>
      <c r="H2021" s="184">
        <v>2</v>
      </c>
      <c r="I2021" s="1" t="s">
        <v>1467</v>
      </c>
      <c r="J2021" s="1" t="s">
        <v>1229</v>
      </c>
      <c r="K2021" s="1" t="s">
        <v>3972</v>
      </c>
      <c r="L2021" s="144">
        <v>24</v>
      </c>
    </row>
    <row r="2022" spans="2:15" ht="12.75" customHeight="1" x14ac:dyDescent="0.25">
      <c r="B2022" s="184">
        <v>1</v>
      </c>
      <c r="C2022" s="4"/>
      <c r="D2022" s="1" t="s">
        <v>1437</v>
      </c>
      <c r="E2022" s="1" t="s">
        <v>3980</v>
      </c>
      <c r="F2022" s="141" t="s">
        <v>4539</v>
      </c>
      <c r="G2022" s="5"/>
      <c r="H2022" s="184">
        <v>2</v>
      </c>
      <c r="I2022" s="1" t="s">
        <v>2312</v>
      </c>
      <c r="J2022" s="1" t="s">
        <v>1432</v>
      </c>
      <c r="K2022" s="1" t="s">
        <v>3039</v>
      </c>
      <c r="L2022" s="144">
        <v>18</v>
      </c>
    </row>
    <row r="2023" spans="2:15" ht="12.75" customHeight="1" x14ac:dyDescent="0.25">
      <c r="B2023" s="184">
        <v>2</v>
      </c>
      <c r="C2023" s="4"/>
      <c r="D2023" s="1" t="s">
        <v>3321</v>
      </c>
      <c r="E2023" s="1" t="s">
        <v>2219</v>
      </c>
      <c r="F2023" s="145" t="s">
        <v>4538</v>
      </c>
      <c r="G2023" s="5"/>
      <c r="H2023" s="184">
        <v>4</v>
      </c>
      <c r="I2023" s="5" t="s">
        <v>1423</v>
      </c>
      <c r="J2023" s="5" t="s">
        <v>1595</v>
      </c>
      <c r="K2023" s="5" t="s">
        <v>1317</v>
      </c>
      <c r="L2023" s="144">
        <v>4</v>
      </c>
    </row>
    <row r="2024" spans="2:15" ht="12" customHeight="1" x14ac:dyDescent="0.25">
      <c r="B2024" s="184">
        <v>3</v>
      </c>
      <c r="C2024" s="4"/>
      <c r="D2024" s="1" t="s">
        <v>4443</v>
      </c>
      <c r="E2024" s="1" t="s">
        <v>4444</v>
      </c>
      <c r="F2024" s="141" t="s">
        <v>4445</v>
      </c>
      <c r="G2024" s="5"/>
      <c r="H2024" s="184">
        <v>5</v>
      </c>
      <c r="I2024" s="5" t="s">
        <v>1682</v>
      </c>
      <c r="J2024" s="5" t="s">
        <v>1222</v>
      </c>
      <c r="K2024" s="5" t="s">
        <v>56</v>
      </c>
      <c r="L2024" s="144">
        <v>90</v>
      </c>
    </row>
    <row r="2025" spans="2:15" ht="12.75" customHeight="1" x14ac:dyDescent="0.25">
      <c r="B2025" s="184">
        <v>4</v>
      </c>
      <c r="C2025" s="4"/>
      <c r="D2025" s="1" t="s">
        <v>3746</v>
      </c>
      <c r="E2025" s="1" t="s">
        <v>3427</v>
      </c>
      <c r="F2025" s="141"/>
      <c r="G2025" s="5"/>
      <c r="H2025" s="184">
        <v>6</v>
      </c>
      <c r="I2025" s="5" t="s">
        <v>1135</v>
      </c>
      <c r="J2025" s="5" t="s">
        <v>1790</v>
      </c>
      <c r="K2025" s="1" t="s">
        <v>682</v>
      </c>
      <c r="L2025" s="144">
        <v>2</v>
      </c>
    </row>
    <row r="2026" spans="2:15" ht="13.5" customHeight="1" x14ac:dyDescent="0.25">
      <c r="B2026" s="184"/>
      <c r="C2026" s="4"/>
      <c r="D2026" s="1" t="s">
        <v>2884</v>
      </c>
      <c r="E2026" s="1" t="s">
        <v>2885</v>
      </c>
      <c r="F2026" s="141"/>
      <c r="G2026" s="5"/>
      <c r="H2026" s="184">
        <v>7</v>
      </c>
      <c r="I2026" s="1" t="s">
        <v>2050</v>
      </c>
      <c r="J2026" s="1" t="s">
        <v>2051</v>
      </c>
      <c r="K2026" s="200" t="s">
        <v>2505</v>
      </c>
      <c r="L2026" s="144">
        <v>16</v>
      </c>
    </row>
    <row r="2027" spans="2:15" ht="12.75" customHeight="1" x14ac:dyDescent="0.25">
      <c r="B2027" s="184"/>
      <c r="C2027" s="4"/>
      <c r="D2027" s="5"/>
      <c r="E2027" s="5"/>
      <c r="F2027" s="201"/>
      <c r="G2027" s="5"/>
      <c r="H2027" s="184">
        <v>8</v>
      </c>
      <c r="I2027" s="5" t="s">
        <v>1203</v>
      </c>
      <c r="J2027" s="5" t="s">
        <v>1222</v>
      </c>
      <c r="K2027" s="5" t="s">
        <v>550</v>
      </c>
      <c r="L2027" s="144">
        <v>6</v>
      </c>
    </row>
    <row r="2028" spans="2:15" ht="12.75" customHeight="1" x14ac:dyDescent="0.25">
      <c r="B2028" s="184"/>
      <c r="C2028" s="4"/>
      <c r="D2028" s="5"/>
      <c r="E2028" s="5"/>
      <c r="F2028" s="201"/>
      <c r="G2028" s="5"/>
      <c r="H2028" s="184">
        <v>9</v>
      </c>
      <c r="I2028" s="5" t="s">
        <v>1440</v>
      </c>
      <c r="J2028" s="5" t="s">
        <v>1598</v>
      </c>
      <c r="K2028" s="5" t="s">
        <v>767</v>
      </c>
      <c r="L2028" s="144">
        <v>3</v>
      </c>
    </row>
    <row r="2029" spans="2:15" ht="12.75" customHeight="1" x14ac:dyDescent="0.25">
      <c r="B2029" s="184"/>
      <c r="C2029" s="4"/>
      <c r="D2029" s="5"/>
      <c r="E2029" s="5"/>
      <c r="F2029" s="201"/>
      <c r="G2029" s="5"/>
      <c r="H2029" s="184">
        <v>10</v>
      </c>
      <c r="I2029" s="5" t="s">
        <v>1089</v>
      </c>
      <c r="J2029" s="5" t="s">
        <v>1602</v>
      </c>
      <c r="K2029" s="5" t="s">
        <v>201</v>
      </c>
      <c r="L2029" s="144">
        <v>8</v>
      </c>
    </row>
    <row r="2030" spans="2:15" ht="15" customHeight="1" thickBot="1" x14ac:dyDescent="0.3">
      <c r="B2030" s="184"/>
      <c r="C2030" s="4"/>
      <c r="D2030" s="5"/>
      <c r="E2030" s="5"/>
      <c r="F2030" s="201"/>
      <c r="G2030" s="5"/>
      <c r="H2030" s="184"/>
      <c r="I2030" s="5"/>
      <c r="J2030" s="5"/>
      <c r="K2030" s="5"/>
      <c r="L2030" s="144"/>
    </row>
    <row r="2031" spans="2:15" ht="13.5" customHeight="1" thickBot="1" x14ac:dyDescent="0.35">
      <c r="B2031" s="184"/>
      <c r="C2031" s="139" t="s">
        <v>1871</v>
      </c>
      <c r="D2031" s="140"/>
      <c r="E2031" s="5"/>
      <c r="F2031" s="201"/>
      <c r="G2031" s="5"/>
      <c r="H2031" s="184"/>
      <c r="I2031" s="139" t="s">
        <v>1871</v>
      </c>
      <c r="J2031" s="5"/>
      <c r="K2031" s="5"/>
      <c r="L2031" s="144">
        <f>L$4</f>
        <v>25</v>
      </c>
    </row>
    <row r="2032" spans="2:15" ht="12.75" customHeight="1" x14ac:dyDescent="0.3">
      <c r="B2032" s="184"/>
      <c r="C2032" s="4" t="s">
        <v>1046</v>
      </c>
      <c r="D2032" s="3" t="s">
        <v>1135</v>
      </c>
      <c r="E2032" s="3" t="s">
        <v>938</v>
      </c>
      <c r="F2032" s="150" t="s">
        <v>58</v>
      </c>
      <c r="G2032" s="5"/>
      <c r="H2032" s="184">
        <v>1</v>
      </c>
      <c r="I2032" s="5" t="s">
        <v>1135</v>
      </c>
      <c r="J2032" s="5" t="s">
        <v>1790</v>
      </c>
      <c r="K2032" s="5" t="s">
        <v>59</v>
      </c>
      <c r="L2032" s="144">
        <v>2</v>
      </c>
      <c r="N2032" s="1"/>
      <c r="O2032" s="1"/>
    </row>
    <row r="2033" spans="2:12" ht="12.75" customHeight="1" x14ac:dyDescent="0.25">
      <c r="B2033" s="184"/>
      <c r="C2033" s="4"/>
      <c r="D2033" s="5"/>
      <c r="E2033" s="5"/>
      <c r="F2033" s="201"/>
      <c r="G2033" s="5"/>
      <c r="H2033" s="184">
        <v>2</v>
      </c>
      <c r="I2033" s="1" t="s">
        <v>1467</v>
      </c>
      <c r="J2033" s="1" t="s">
        <v>574</v>
      </c>
      <c r="K2033" s="1" t="s">
        <v>2259</v>
      </c>
      <c r="L2033" s="144">
        <v>13</v>
      </c>
    </row>
    <row r="2034" spans="2:12" ht="12.75" customHeight="1" x14ac:dyDescent="0.25">
      <c r="B2034" s="184"/>
      <c r="F2034" s="141"/>
      <c r="G2034" s="5"/>
      <c r="H2034" s="184">
        <v>3</v>
      </c>
      <c r="I2034" s="1" t="s">
        <v>2282</v>
      </c>
      <c r="J2034" s="1" t="s">
        <v>2283</v>
      </c>
      <c r="K2034" s="1" t="s">
        <v>2443</v>
      </c>
      <c r="L2034" s="144">
        <v>15</v>
      </c>
    </row>
    <row r="2035" spans="2:12" ht="12.75" customHeight="1" x14ac:dyDescent="0.25">
      <c r="B2035" s="184"/>
      <c r="F2035" s="141"/>
      <c r="G2035" s="5"/>
      <c r="H2035" s="184">
        <v>4</v>
      </c>
      <c r="I2035" s="5" t="s">
        <v>1440</v>
      </c>
      <c r="J2035" s="1" t="s">
        <v>1598</v>
      </c>
      <c r="K2035" s="5" t="s">
        <v>741</v>
      </c>
      <c r="L2035" s="144">
        <v>3</v>
      </c>
    </row>
    <row r="2036" spans="2:12" ht="12.75" customHeight="1" x14ac:dyDescent="0.25">
      <c r="B2036" s="184"/>
      <c r="F2036" s="141"/>
      <c r="G2036" s="5"/>
      <c r="H2036" s="184">
        <v>5</v>
      </c>
      <c r="I2036" s="5" t="s">
        <v>1478</v>
      </c>
      <c r="J2036" s="5" t="s">
        <v>1204</v>
      </c>
      <c r="K2036" s="5" t="s">
        <v>60</v>
      </c>
      <c r="L2036" s="144">
        <v>2</v>
      </c>
    </row>
    <row r="2037" spans="2:12" ht="12.75" customHeight="1" thickBot="1" x14ac:dyDescent="0.3">
      <c r="B2037" s="186"/>
      <c r="C2037" s="157"/>
      <c r="D2037" s="157"/>
      <c r="E2037" s="157"/>
      <c r="F2037" s="197"/>
      <c r="G2037" s="5"/>
      <c r="H2037" s="186"/>
      <c r="I2037" s="187"/>
      <c r="J2037" s="187"/>
      <c r="K2037" s="187"/>
      <c r="L2037" s="178"/>
    </row>
    <row r="2038" spans="2:12" ht="21" customHeight="1" x14ac:dyDescent="0.35">
      <c r="B2038" s="5"/>
      <c r="C2038" s="5"/>
      <c r="D2038" s="5"/>
      <c r="E2038" s="5"/>
      <c r="F2038" s="217" t="s">
        <v>46</v>
      </c>
      <c r="G2038" s="217"/>
      <c r="H2038" s="217"/>
      <c r="I2038" s="217"/>
      <c r="J2038" s="5"/>
      <c r="K2038" s="5"/>
      <c r="L2038" s="7"/>
    </row>
    <row r="2039" spans="2:12" ht="12.75" customHeight="1" thickBot="1" x14ac:dyDescent="0.3">
      <c r="B2039" s="5"/>
      <c r="C2039" s="5"/>
      <c r="D2039" s="5"/>
      <c r="E2039" s="5"/>
      <c r="F2039" s="5"/>
      <c r="G2039" s="5"/>
      <c r="H2039" s="5"/>
      <c r="I2039" s="5"/>
      <c r="J2039" s="5"/>
      <c r="K2039" s="5"/>
      <c r="L2039" s="7"/>
    </row>
    <row r="2040" spans="2:12" ht="17.25" customHeight="1" thickBot="1" x14ac:dyDescent="0.35">
      <c r="B2040" s="187"/>
      <c r="C2040" s="187"/>
      <c r="D2040" s="132">
        <f>D$6</f>
        <v>2025</v>
      </c>
      <c r="E2040" s="133"/>
      <c r="F2040" s="187"/>
      <c r="G2040" s="5"/>
      <c r="H2040" s="187"/>
      <c r="I2040" s="132" t="s">
        <v>1269</v>
      </c>
      <c r="J2040" s="133"/>
      <c r="K2040" s="187"/>
      <c r="L2040" s="171"/>
    </row>
    <row r="2041" spans="2:12" ht="12.75" customHeight="1" thickBot="1" x14ac:dyDescent="0.3">
      <c r="B2041" s="184"/>
      <c r="F2041" s="201"/>
      <c r="G2041" s="5"/>
      <c r="H2041" s="184"/>
      <c r="I2041" s="5"/>
      <c r="J2041" s="5"/>
      <c r="K2041" s="5"/>
      <c r="L2041" s="144"/>
    </row>
    <row r="2042" spans="2:12" ht="15" customHeight="1" thickBot="1" x14ac:dyDescent="0.35">
      <c r="B2042" s="184"/>
      <c r="C2042" s="139" t="s">
        <v>1882</v>
      </c>
      <c r="D2042" s="140"/>
      <c r="E2042" s="5"/>
      <c r="F2042" s="201"/>
      <c r="G2042" s="5"/>
      <c r="H2042" s="184"/>
      <c r="I2042" s="139" t="s">
        <v>1882</v>
      </c>
      <c r="J2042" s="5"/>
      <c r="K2042" s="5"/>
      <c r="L2042" s="144">
        <f>L$4</f>
        <v>25</v>
      </c>
    </row>
    <row r="2043" spans="2:12" ht="13.5" customHeight="1" x14ac:dyDescent="0.3">
      <c r="B2043" s="184"/>
      <c r="C2043" s="4" t="s">
        <v>1046</v>
      </c>
      <c r="D2043" s="3" t="s">
        <v>1467</v>
      </c>
      <c r="E2043" s="3" t="s">
        <v>574</v>
      </c>
      <c r="F2043" s="150" t="s">
        <v>2265</v>
      </c>
      <c r="G2043" s="5"/>
      <c r="H2043" s="184">
        <v>1</v>
      </c>
      <c r="I2043" s="1" t="s">
        <v>1467</v>
      </c>
      <c r="J2043" s="1" t="s">
        <v>574</v>
      </c>
      <c r="K2043" s="1" t="s">
        <v>2266</v>
      </c>
      <c r="L2043" s="144">
        <v>13</v>
      </c>
    </row>
    <row r="2044" spans="2:12" ht="12.75" customHeight="1" x14ac:dyDescent="0.25">
      <c r="B2044" s="184"/>
      <c r="C2044" s="4"/>
      <c r="D2044" s="216"/>
      <c r="E2044" s="216"/>
      <c r="F2044" s="248"/>
      <c r="G2044" s="5"/>
      <c r="H2044" s="184">
        <v>2</v>
      </c>
      <c r="I2044" s="1" t="s">
        <v>1273</v>
      </c>
      <c r="J2044" s="1" t="s">
        <v>713</v>
      </c>
      <c r="K2044" s="1" t="s">
        <v>1965</v>
      </c>
      <c r="L2044" s="144">
        <v>9</v>
      </c>
    </row>
    <row r="2045" spans="2:12" ht="12.75" customHeight="1" thickBot="1" x14ac:dyDescent="0.3">
      <c r="B2045" s="184"/>
      <c r="F2045" s="141"/>
      <c r="G2045" s="5"/>
      <c r="H2045" s="184"/>
      <c r="K2045" s="5"/>
      <c r="L2045" s="144"/>
    </row>
    <row r="2046" spans="2:12" ht="15" customHeight="1" thickBot="1" x14ac:dyDescent="0.35">
      <c r="B2046" s="184"/>
      <c r="C2046" s="139" t="s">
        <v>1885</v>
      </c>
      <c r="D2046" s="140"/>
      <c r="E2046" s="5"/>
      <c r="F2046" s="141" t="s">
        <v>2092</v>
      </c>
      <c r="G2046" s="5"/>
      <c r="H2046" s="184"/>
      <c r="I2046" s="139" t="s">
        <v>1885</v>
      </c>
      <c r="J2046" s="5"/>
      <c r="K2046" s="5"/>
      <c r="L2046" s="144">
        <f>L$4</f>
        <v>25</v>
      </c>
    </row>
    <row r="2047" spans="2:12" ht="12.75" customHeight="1" x14ac:dyDescent="0.3">
      <c r="B2047" s="184"/>
      <c r="C2047" s="4" t="s">
        <v>1046</v>
      </c>
      <c r="D2047" s="3" t="s">
        <v>1467</v>
      </c>
      <c r="E2047" s="3" t="s">
        <v>1229</v>
      </c>
      <c r="F2047" s="150" t="s">
        <v>3780</v>
      </c>
      <c r="G2047" s="5"/>
      <c r="H2047" s="184">
        <v>1</v>
      </c>
      <c r="I2047" s="1" t="s">
        <v>1467</v>
      </c>
      <c r="J2047" s="1" t="s">
        <v>1229</v>
      </c>
      <c r="K2047" s="1" t="s">
        <v>3781</v>
      </c>
      <c r="L2047" s="144">
        <v>23</v>
      </c>
    </row>
    <row r="2048" spans="2:12" ht="12.75" customHeight="1" x14ac:dyDescent="0.25">
      <c r="B2048" s="184"/>
      <c r="C2048" s="4"/>
      <c r="D2048" s="216"/>
      <c r="E2048" s="216"/>
      <c r="F2048" s="248"/>
      <c r="G2048" s="5"/>
      <c r="H2048" s="184">
        <v>2</v>
      </c>
      <c r="I2048" s="1" t="s">
        <v>2298</v>
      </c>
      <c r="J2048" s="1" t="s">
        <v>2299</v>
      </c>
      <c r="K2048" s="1" t="s">
        <v>3641</v>
      </c>
      <c r="L2048" s="144">
        <v>22</v>
      </c>
    </row>
    <row r="2049" spans="2:12" ht="12.75" customHeight="1" x14ac:dyDescent="0.25">
      <c r="B2049" s="184">
        <v>1</v>
      </c>
      <c r="C2049" s="4"/>
      <c r="D2049" s="1" t="s">
        <v>1437</v>
      </c>
      <c r="E2049" s="1" t="s">
        <v>3980</v>
      </c>
      <c r="F2049" s="141" t="s">
        <v>4770</v>
      </c>
      <c r="G2049" s="5"/>
      <c r="H2049" s="184">
        <v>3</v>
      </c>
      <c r="I2049" s="1" t="s">
        <v>1423</v>
      </c>
      <c r="J2049" s="1" t="s">
        <v>1595</v>
      </c>
      <c r="K2049" s="5" t="s">
        <v>115</v>
      </c>
      <c r="L2049" s="144">
        <v>5</v>
      </c>
    </row>
    <row r="2050" spans="2:12" ht="12.75" customHeight="1" x14ac:dyDescent="0.25">
      <c r="B2050" s="184">
        <v>2</v>
      </c>
      <c r="C2050" s="4"/>
      <c r="D2050" s="1" t="s">
        <v>3321</v>
      </c>
      <c r="E2050" s="1" t="s">
        <v>3903</v>
      </c>
      <c r="F2050" s="141" t="s">
        <v>4755</v>
      </c>
      <c r="G2050" s="5"/>
      <c r="H2050" s="184">
        <v>4</v>
      </c>
      <c r="I2050" s="5" t="s">
        <v>1682</v>
      </c>
      <c r="J2050" s="5" t="s">
        <v>1222</v>
      </c>
      <c r="K2050" s="5" t="s">
        <v>62</v>
      </c>
      <c r="L2050" s="144">
        <v>90</v>
      </c>
    </row>
    <row r="2051" spans="2:12" ht="12.75" customHeight="1" x14ac:dyDescent="0.25">
      <c r="B2051" s="184"/>
      <c r="C2051" s="4"/>
      <c r="F2051" s="141"/>
      <c r="G2051" s="5"/>
      <c r="H2051" s="184">
        <v>5</v>
      </c>
      <c r="I2051" s="1" t="s">
        <v>2773</v>
      </c>
      <c r="J2051" s="1" t="s">
        <v>575</v>
      </c>
      <c r="K2051" s="1" t="s">
        <v>3566</v>
      </c>
      <c r="L2051" s="144">
        <v>22</v>
      </c>
    </row>
    <row r="2052" spans="2:12" ht="12.75" customHeight="1" x14ac:dyDescent="0.25">
      <c r="B2052" s="184"/>
      <c r="C2052" s="4"/>
      <c r="D2052" s="5"/>
      <c r="E2052" s="5"/>
      <c r="F2052" s="201"/>
      <c r="G2052" s="5"/>
      <c r="H2052" s="184">
        <v>6</v>
      </c>
      <c r="I2052" s="1" t="s">
        <v>1203</v>
      </c>
      <c r="J2052" s="1" t="s">
        <v>1222</v>
      </c>
      <c r="K2052" s="5" t="s">
        <v>627</v>
      </c>
      <c r="L2052" s="144">
        <v>6</v>
      </c>
    </row>
    <row r="2053" spans="2:12" ht="12.75" customHeight="1" x14ac:dyDescent="0.25">
      <c r="B2053" s="184"/>
      <c r="C2053" s="4"/>
      <c r="F2053" s="141"/>
      <c r="G2053" s="5"/>
      <c r="H2053" s="184">
        <v>7</v>
      </c>
      <c r="I2053" s="1" t="s">
        <v>1135</v>
      </c>
      <c r="J2053" s="1" t="s">
        <v>1790</v>
      </c>
      <c r="K2053" s="5" t="s">
        <v>63</v>
      </c>
      <c r="L2053" s="144">
        <v>2</v>
      </c>
    </row>
    <row r="2054" spans="2:12" ht="12.75" customHeight="1" x14ac:dyDescent="0.25">
      <c r="B2054" s="184"/>
      <c r="C2054" s="4"/>
      <c r="F2054" s="141"/>
      <c r="G2054" s="5"/>
      <c r="H2054" s="184">
        <v>8</v>
      </c>
      <c r="I2054" s="1" t="s">
        <v>1437</v>
      </c>
      <c r="J2054" s="1" t="s">
        <v>3980</v>
      </c>
      <c r="K2054" s="1" t="s">
        <v>4771</v>
      </c>
      <c r="L2054" s="144">
        <v>25</v>
      </c>
    </row>
    <row r="2055" spans="2:12" ht="12.75" customHeight="1" x14ac:dyDescent="0.25">
      <c r="B2055" s="184"/>
      <c r="C2055" s="4"/>
      <c r="F2055" s="141"/>
      <c r="G2055" s="5"/>
      <c r="H2055" s="184">
        <v>9</v>
      </c>
      <c r="I2055" s="1" t="s">
        <v>2312</v>
      </c>
      <c r="J2055" s="1" t="s">
        <v>1432</v>
      </c>
      <c r="K2055" s="1" t="s">
        <v>2848</v>
      </c>
      <c r="L2055" s="144">
        <v>17</v>
      </c>
    </row>
    <row r="2056" spans="2:12" ht="12.75" customHeight="1" x14ac:dyDescent="0.25">
      <c r="B2056" s="184"/>
      <c r="C2056"/>
      <c r="D2056"/>
      <c r="E2056"/>
      <c r="F2056" s="248"/>
      <c r="G2056" s="5"/>
      <c r="H2056" s="184">
        <v>10</v>
      </c>
      <c r="I2056" s="1" t="s">
        <v>2282</v>
      </c>
      <c r="J2056" s="1" t="s">
        <v>2283</v>
      </c>
      <c r="K2056" s="1" t="s">
        <v>2329</v>
      </c>
      <c r="L2056" s="144">
        <v>14</v>
      </c>
    </row>
    <row r="2057" spans="2:12" ht="13.5" customHeight="1" thickBot="1" x14ac:dyDescent="0.3">
      <c r="B2057" s="184"/>
      <c r="C2057"/>
      <c r="D2057"/>
      <c r="E2057"/>
      <c r="F2057" s="248"/>
      <c r="G2057" s="5"/>
      <c r="H2057" s="184"/>
      <c r="I2057" s="5"/>
      <c r="J2057" s="5"/>
      <c r="K2057" s="5"/>
      <c r="L2057" s="144"/>
    </row>
    <row r="2058" spans="2:12" ht="15" customHeight="1" thickBot="1" x14ac:dyDescent="0.35">
      <c r="B2058" s="184"/>
      <c r="C2058" s="139" t="s">
        <v>1694</v>
      </c>
      <c r="D2058" s="140"/>
      <c r="E2058" s="5"/>
      <c r="F2058" s="141" t="s">
        <v>2082</v>
      </c>
      <c r="G2058" s="5"/>
      <c r="H2058" s="184"/>
      <c r="I2058" s="139" t="s">
        <v>1694</v>
      </c>
      <c r="J2058" s="5"/>
      <c r="K2058" s="5"/>
      <c r="L2058" s="144">
        <f>L$4</f>
        <v>25</v>
      </c>
    </row>
    <row r="2059" spans="2:12" ht="12.75" customHeight="1" x14ac:dyDescent="0.3">
      <c r="B2059" s="184"/>
      <c r="C2059" s="4" t="s">
        <v>1046</v>
      </c>
      <c r="D2059" s="3" t="s">
        <v>1590</v>
      </c>
      <c r="E2059" s="3" t="s">
        <v>955</v>
      </c>
      <c r="F2059" s="174" t="s">
        <v>956</v>
      </c>
      <c r="G2059" s="5"/>
      <c r="H2059" s="184">
        <v>1</v>
      </c>
      <c r="I2059" s="5" t="s">
        <v>1590</v>
      </c>
      <c r="J2059" s="5" t="s">
        <v>1221</v>
      </c>
      <c r="K2059" s="193" t="s">
        <v>64</v>
      </c>
      <c r="L2059" s="144">
        <v>89</v>
      </c>
    </row>
    <row r="2060" spans="2:12" ht="12.75" customHeight="1" x14ac:dyDescent="0.3">
      <c r="B2060" s="184"/>
      <c r="C2060" s="4"/>
      <c r="D2060" s="3" t="s">
        <v>1981</v>
      </c>
      <c r="E2060" s="3" t="s">
        <v>1432</v>
      </c>
      <c r="F2060" s="174" t="s">
        <v>956</v>
      </c>
      <c r="G2060" s="5"/>
      <c r="H2060" s="184">
        <v>1</v>
      </c>
      <c r="I2060" s="1" t="s">
        <v>1981</v>
      </c>
      <c r="J2060" s="1" t="s">
        <v>1432</v>
      </c>
      <c r="K2060" s="148" t="s">
        <v>64</v>
      </c>
      <c r="L2060" s="144">
        <v>17</v>
      </c>
    </row>
    <row r="2061" spans="2:12" ht="12.75" customHeight="1" x14ac:dyDescent="0.25">
      <c r="B2061" s="184">
        <v>1</v>
      </c>
      <c r="C2061" s="5"/>
      <c r="D2061" s="1" t="s">
        <v>1865</v>
      </c>
      <c r="E2061" s="1" t="s">
        <v>3556</v>
      </c>
      <c r="F2061" s="145" t="s">
        <v>4756</v>
      </c>
      <c r="G2061" s="5"/>
      <c r="H2061" s="184">
        <v>3</v>
      </c>
      <c r="I2061" s="5" t="s">
        <v>1331</v>
      </c>
      <c r="J2061" s="5" t="s">
        <v>1413</v>
      </c>
      <c r="K2061" s="148" t="s">
        <v>2799</v>
      </c>
      <c r="L2061" s="144">
        <v>90</v>
      </c>
    </row>
    <row r="2062" spans="2:12" ht="15" customHeight="1" x14ac:dyDescent="0.25">
      <c r="B2062" s="184">
        <v>2</v>
      </c>
      <c r="C2062" s="5"/>
      <c r="D2062" s="1" t="s">
        <v>1276</v>
      </c>
      <c r="E2062" s="1" t="s">
        <v>4083</v>
      </c>
      <c r="F2062" s="145" t="s">
        <v>4147</v>
      </c>
      <c r="G2062" s="5"/>
      <c r="H2062" s="184">
        <v>4</v>
      </c>
      <c r="I2062" s="5" t="s">
        <v>1188</v>
      </c>
      <c r="J2062" s="5" t="s">
        <v>48</v>
      </c>
      <c r="K2062" s="148" t="s">
        <v>65</v>
      </c>
      <c r="L2062" s="144">
        <v>98</v>
      </c>
    </row>
    <row r="2063" spans="2:12" ht="12.75" customHeight="1" x14ac:dyDescent="0.25">
      <c r="B2063" s="184">
        <v>3</v>
      </c>
      <c r="C2063" s="4"/>
      <c r="F2063" s="145"/>
      <c r="G2063" s="5"/>
      <c r="H2063" s="184">
        <v>5</v>
      </c>
      <c r="I2063" s="5" t="s">
        <v>1412</v>
      </c>
      <c r="J2063" s="5" t="s">
        <v>1413</v>
      </c>
      <c r="K2063" s="193" t="s">
        <v>66</v>
      </c>
      <c r="L2063" s="144">
        <v>93</v>
      </c>
    </row>
    <row r="2064" spans="2:12" ht="12.75" customHeight="1" x14ac:dyDescent="0.25">
      <c r="B2064" s="184"/>
      <c r="C2064" s="4"/>
      <c r="F2064" s="145"/>
      <c r="G2064" s="5"/>
      <c r="H2064" s="184">
        <v>6</v>
      </c>
      <c r="I2064" s="1" t="s">
        <v>1982</v>
      </c>
      <c r="J2064" s="1" t="s">
        <v>1983</v>
      </c>
      <c r="K2064" s="193" t="s">
        <v>2610</v>
      </c>
      <c r="L2064" s="144">
        <v>14</v>
      </c>
    </row>
    <row r="2065" spans="2:12" ht="12.75" customHeight="1" x14ac:dyDescent="0.25">
      <c r="B2065" s="184"/>
      <c r="C2065" s="4"/>
      <c r="F2065" s="145"/>
      <c r="G2065" s="5"/>
      <c r="H2065" s="184">
        <v>7</v>
      </c>
      <c r="I2065" s="5" t="s">
        <v>1404</v>
      </c>
      <c r="J2065" s="5" t="s">
        <v>1405</v>
      </c>
      <c r="K2065" s="148" t="s">
        <v>2611</v>
      </c>
      <c r="L2065" s="144">
        <v>89</v>
      </c>
    </row>
    <row r="2066" spans="2:12" ht="12.75" customHeight="1" x14ac:dyDescent="0.25">
      <c r="B2066" s="184"/>
      <c r="C2066" s="4"/>
      <c r="D2066" s="5"/>
      <c r="E2066" s="5"/>
      <c r="F2066" s="155"/>
      <c r="G2066" s="5"/>
      <c r="H2066" s="184">
        <v>8</v>
      </c>
      <c r="I2066" s="5" t="s">
        <v>722</v>
      </c>
      <c r="J2066" s="5" t="s">
        <v>716</v>
      </c>
      <c r="K2066" s="193" t="s">
        <v>208</v>
      </c>
      <c r="L2066" s="144">
        <v>3</v>
      </c>
    </row>
    <row r="2067" spans="2:12" ht="12.75" customHeight="1" x14ac:dyDescent="0.25">
      <c r="B2067" s="184"/>
      <c r="C2067" s="4"/>
      <c r="D2067" s="5"/>
      <c r="E2067" s="5"/>
      <c r="F2067" s="155"/>
      <c r="G2067" s="5"/>
      <c r="H2067" s="184">
        <v>9</v>
      </c>
      <c r="I2067" s="5" t="s">
        <v>1089</v>
      </c>
      <c r="J2067" s="5" t="s">
        <v>1604</v>
      </c>
      <c r="K2067" s="193" t="s">
        <v>67</v>
      </c>
      <c r="L2067" s="144">
        <v>89</v>
      </c>
    </row>
    <row r="2068" spans="2:12" ht="12.75" customHeight="1" x14ac:dyDescent="0.25">
      <c r="B2068" s="184"/>
      <c r="C2068" s="4"/>
      <c r="D2068" s="5"/>
      <c r="E2068" s="5"/>
      <c r="F2068" s="155"/>
      <c r="G2068" s="5"/>
      <c r="H2068" s="184">
        <v>10</v>
      </c>
      <c r="I2068" s="1" t="s">
        <v>1865</v>
      </c>
      <c r="J2068" s="1" t="s">
        <v>3556</v>
      </c>
      <c r="K2068" s="148" t="s">
        <v>3891</v>
      </c>
      <c r="L2068" s="144">
        <v>24</v>
      </c>
    </row>
    <row r="2069" spans="2:12" ht="12.75" customHeight="1" thickBot="1" x14ac:dyDescent="0.3">
      <c r="B2069" s="184"/>
      <c r="C2069" s="4"/>
      <c r="D2069" s="5"/>
      <c r="E2069" s="5"/>
      <c r="F2069" s="155"/>
      <c r="G2069" s="5"/>
      <c r="H2069" s="184"/>
      <c r="I2069" s="5"/>
      <c r="J2069" s="5"/>
      <c r="K2069" s="193"/>
      <c r="L2069" s="144"/>
    </row>
    <row r="2070" spans="2:12" ht="15" customHeight="1" thickBot="1" x14ac:dyDescent="0.35">
      <c r="B2070" s="184"/>
      <c r="C2070" s="266" t="s">
        <v>68</v>
      </c>
      <c r="D2070" s="267"/>
      <c r="E2070" s="5"/>
      <c r="F2070" s="145" t="s">
        <v>2093</v>
      </c>
      <c r="G2070" s="5"/>
      <c r="H2070" s="184"/>
      <c r="I2070" s="139" t="s">
        <v>68</v>
      </c>
      <c r="J2070" s="5"/>
      <c r="K2070" s="193"/>
      <c r="L2070" s="144">
        <v>22</v>
      </c>
    </row>
    <row r="2071" spans="2:12" ht="13.5" customHeight="1" x14ac:dyDescent="0.3">
      <c r="B2071" s="184"/>
      <c r="C2071" s="4" t="s">
        <v>1046</v>
      </c>
      <c r="D2071" s="3" t="s">
        <v>2788</v>
      </c>
      <c r="E2071" s="3" t="s">
        <v>3489</v>
      </c>
      <c r="F2071" s="174" t="s">
        <v>3637</v>
      </c>
      <c r="G2071" s="5"/>
      <c r="H2071" s="184">
        <v>1</v>
      </c>
      <c r="I2071" s="1" t="s">
        <v>2788</v>
      </c>
      <c r="J2071" s="1" t="s">
        <v>3489</v>
      </c>
      <c r="K2071" s="148" t="s">
        <v>3638</v>
      </c>
      <c r="L2071" s="144">
        <v>22</v>
      </c>
    </row>
    <row r="2072" spans="2:12" ht="12" customHeight="1" x14ac:dyDescent="0.25">
      <c r="B2072" s="184"/>
      <c r="C2072" s="5"/>
      <c r="D2072" s="216"/>
      <c r="E2072" s="216"/>
      <c r="F2072" s="229"/>
      <c r="G2072" s="5"/>
      <c r="H2072" s="184">
        <v>2</v>
      </c>
      <c r="I2072" s="1" t="s">
        <v>953</v>
      </c>
      <c r="J2072" s="1" t="s">
        <v>942</v>
      </c>
      <c r="K2072" s="148" t="s">
        <v>1829</v>
      </c>
      <c r="L2072" s="144">
        <v>9</v>
      </c>
    </row>
    <row r="2073" spans="2:12" ht="12" customHeight="1" x14ac:dyDescent="0.25">
      <c r="B2073" s="184">
        <v>1</v>
      </c>
      <c r="C2073" s="5"/>
      <c r="D2073" s="1" t="s">
        <v>2509</v>
      </c>
      <c r="E2073" s="1" t="s">
        <v>2790</v>
      </c>
      <c r="F2073" s="145" t="s">
        <v>4446</v>
      </c>
      <c r="G2073" s="5"/>
      <c r="H2073" s="184">
        <v>3</v>
      </c>
      <c r="I2073" s="1" t="s">
        <v>1203</v>
      </c>
      <c r="J2073" s="1" t="s">
        <v>1204</v>
      </c>
      <c r="K2073" s="6" t="s">
        <v>548</v>
      </c>
      <c r="L2073" s="144">
        <v>3</v>
      </c>
    </row>
    <row r="2074" spans="2:12" ht="12" customHeight="1" x14ac:dyDescent="0.25">
      <c r="B2074" s="184"/>
      <c r="C2074" s="5"/>
      <c r="F2074" s="145"/>
      <c r="G2074" s="5"/>
      <c r="H2074" s="184">
        <v>4</v>
      </c>
      <c r="I2074" s="1" t="s">
        <v>1788</v>
      </c>
      <c r="J2074" s="1" t="s">
        <v>1789</v>
      </c>
      <c r="K2074" s="148" t="s">
        <v>546</v>
      </c>
      <c r="L2074" s="144">
        <v>5</v>
      </c>
    </row>
    <row r="2075" spans="2:12" ht="12" customHeight="1" x14ac:dyDescent="0.25">
      <c r="B2075" s="184"/>
      <c r="C2075" s="5"/>
      <c r="F2075" s="145"/>
      <c r="G2075" s="5"/>
      <c r="H2075" s="184">
        <v>5</v>
      </c>
      <c r="I2075" s="1" t="s">
        <v>2773</v>
      </c>
      <c r="J2075" s="1" t="s">
        <v>2774</v>
      </c>
      <c r="K2075" s="6" t="s">
        <v>3463</v>
      </c>
      <c r="L2075" s="144">
        <v>21</v>
      </c>
    </row>
    <row r="2076" spans="2:12" ht="12" customHeight="1" x14ac:dyDescent="0.25">
      <c r="B2076" s="184"/>
      <c r="C2076" s="5"/>
      <c r="F2076" s="145"/>
      <c r="G2076" s="5"/>
      <c r="H2076" s="184">
        <v>6</v>
      </c>
      <c r="I2076" s="1" t="s">
        <v>1331</v>
      </c>
      <c r="J2076" s="1" t="s">
        <v>1435</v>
      </c>
      <c r="K2076" s="148" t="s">
        <v>2921</v>
      </c>
      <c r="L2076" s="144">
        <v>92</v>
      </c>
    </row>
    <row r="2077" spans="2:12" ht="12" customHeight="1" x14ac:dyDescent="0.25">
      <c r="B2077" s="184"/>
      <c r="C2077" s="5"/>
      <c r="F2077" s="145"/>
      <c r="G2077" s="5"/>
      <c r="H2077" s="184">
        <v>7</v>
      </c>
      <c r="I2077" s="1" t="s">
        <v>1188</v>
      </c>
      <c r="J2077" s="1" t="s">
        <v>48</v>
      </c>
      <c r="K2077" s="148" t="s">
        <v>547</v>
      </c>
      <c r="L2077" s="144">
        <v>99</v>
      </c>
    </row>
    <row r="2078" spans="2:12" ht="12" customHeight="1" x14ac:dyDescent="0.25">
      <c r="B2078" s="184"/>
      <c r="C2078" s="5"/>
      <c r="D2078" s="5"/>
      <c r="E2078" s="5"/>
      <c r="F2078" s="155"/>
      <c r="G2078" s="5"/>
      <c r="H2078" s="184">
        <v>8</v>
      </c>
      <c r="I2078" s="1" t="s">
        <v>525</v>
      </c>
      <c r="J2078" s="1" t="s">
        <v>1604</v>
      </c>
      <c r="K2078" s="6" t="s">
        <v>2612</v>
      </c>
      <c r="L2078" s="144">
        <v>12</v>
      </c>
    </row>
    <row r="2079" spans="2:12" ht="12" customHeight="1" x14ac:dyDescent="0.25">
      <c r="B2079" s="184"/>
      <c r="C2079" s="5"/>
      <c r="D2079" s="5"/>
      <c r="E2079" s="5"/>
      <c r="F2079" s="155"/>
      <c r="G2079" s="5"/>
      <c r="H2079" s="184">
        <v>9</v>
      </c>
      <c r="I2079" s="1" t="s">
        <v>2509</v>
      </c>
      <c r="J2079" s="1" t="s">
        <v>2790</v>
      </c>
      <c r="K2079" s="6" t="s">
        <v>4447</v>
      </c>
      <c r="L2079" s="144">
        <v>25</v>
      </c>
    </row>
    <row r="2080" spans="2:12" ht="12" customHeight="1" x14ac:dyDescent="0.25">
      <c r="B2080" s="184"/>
      <c r="C2080" s="5"/>
      <c r="D2080" s="5"/>
      <c r="E2080" s="5"/>
      <c r="F2080" s="155"/>
      <c r="G2080" s="5"/>
      <c r="H2080" s="184">
        <v>10</v>
      </c>
      <c r="I2080" s="1" t="s">
        <v>2289</v>
      </c>
      <c r="J2080" s="1" t="s">
        <v>2002</v>
      </c>
      <c r="K2080" s="6" t="s">
        <v>2613</v>
      </c>
      <c r="L2080" s="144">
        <v>16</v>
      </c>
    </row>
    <row r="2081" spans="2:12" ht="12.75" customHeight="1" thickBot="1" x14ac:dyDescent="0.3">
      <c r="B2081" s="184"/>
      <c r="C2081" s="5"/>
      <c r="D2081" s="5"/>
      <c r="E2081" s="5"/>
      <c r="F2081" s="155"/>
      <c r="G2081" s="5"/>
      <c r="H2081" s="184"/>
      <c r="I2081" s="5"/>
      <c r="J2081" s="5"/>
      <c r="K2081" s="193"/>
      <c r="L2081" s="144"/>
    </row>
    <row r="2082" spans="2:12" ht="15" customHeight="1" thickBot="1" x14ac:dyDescent="0.35">
      <c r="B2082" s="138"/>
      <c r="C2082" s="172" t="s">
        <v>1886</v>
      </c>
      <c r="D2082" s="173"/>
      <c r="F2082" s="141" t="s">
        <v>3615</v>
      </c>
      <c r="H2082" s="138"/>
      <c r="I2082" s="139" t="s">
        <v>1886</v>
      </c>
      <c r="L2082" s="144">
        <f>L$4</f>
        <v>25</v>
      </c>
    </row>
    <row r="2083" spans="2:12" ht="12.75" customHeight="1" x14ac:dyDescent="0.3">
      <c r="B2083" s="138"/>
      <c r="C2083" s="2" t="s">
        <v>1046</v>
      </c>
      <c r="D2083" s="3" t="s">
        <v>2298</v>
      </c>
      <c r="E2083" s="3" t="s">
        <v>2299</v>
      </c>
      <c r="F2083" s="174" t="s">
        <v>3606</v>
      </c>
      <c r="H2083" s="138">
        <v>1</v>
      </c>
      <c r="I2083" s="1" t="s">
        <v>2298</v>
      </c>
      <c r="J2083" s="1" t="s">
        <v>2299</v>
      </c>
      <c r="K2083" s="148" t="s">
        <v>3607</v>
      </c>
      <c r="L2083" s="144">
        <v>22</v>
      </c>
    </row>
    <row r="2084" spans="2:12" ht="12.75" customHeight="1" x14ac:dyDescent="0.25">
      <c r="B2084" s="138"/>
      <c r="F2084" s="145"/>
      <c r="H2084" s="138">
        <v>2</v>
      </c>
      <c r="I2084" s="1" t="s">
        <v>2050</v>
      </c>
      <c r="J2084" s="1" t="s">
        <v>2051</v>
      </c>
      <c r="K2084" s="148" t="s">
        <v>2404</v>
      </c>
      <c r="L2084" s="144">
        <v>15</v>
      </c>
    </row>
    <row r="2085" spans="2:12" ht="12.75" customHeight="1" x14ac:dyDescent="0.25">
      <c r="B2085" s="138">
        <v>1</v>
      </c>
      <c r="D2085" s="1" t="s">
        <v>3321</v>
      </c>
      <c r="E2085" s="1" t="s">
        <v>2219</v>
      </c>
      <c r="F2085" s="145" t="s">
        <v>4448</v>
      </c>
      <c r="H2085" s="138">
        <v>3</v>
      </c>
      <c r="I2085" s="1" t="s">
        <v>1467</v>
      </c>
      <c r="J2085" s="1" t="s">
        <v>1229</v>
      </c>
      <c r="K2085" s="148" t="s">
        <v>3747</v>
      </c>
      <c r="L2085" s="144">
        <v>23</v>
      </c>
    </row>
    <row r="2086" spans="2:12" ht="12.75" customHeight="1" x14ac:dyDescent="0.25">
      <c r="B2086" s="138"/>
      <c r="F2086" s="145"/>
      <c r="H2086" s="138">
        <v>4</v>
      </c>
      <c r="I2086" s="1" t="s">
        <v>1467</v>
      </c>
      <c r="J2086" s="1" t="s">
        <v>574</v>
      </c>
      <c r="K2086" s="148" t="s">
        <v>2246</v>
      </c>
      <c r="L2086" s="144">
        <v>13</v>
      </c>
    </row>
    <row r="2087" spans="2:12" ht="12.75" customHeight="1" x14ac:dyDescent="0.25">
      <c r="B2087" s="138"/>
      <c r="F2087" s="145"/>
      <c r="H2087" s="138">
        <v>5</v>
      </c>
      <c r="I2087" s="1" t="s">
        <v>3321</v>
      </c>
      <c r="J2087" s="1" t="s">
        <v>2219</v>
      </c>
      <c r="K2087" s="148" t="s">
        <v>4449</v>
      </c>
      <c r="L2087" s="144">
        <v>25</v>
      </c>
    </row>
    <row r="2088" spans="2:12" ht="12.75" customHeight="1" x14ac:dyDescent="0.25">
      <c r="B2088" s="138"/>
      <c r="F2088" s="145"/>
      <c r="H2088" s="138">
        <v>6</v>
      </c>
      <c r="I2088" s="1" t="s">
        <v>2312</v>
      </c>
      <c r="J2088" s="1" t="s">
        <v>2308</v>
      </c>
      <c r="K2088" s="148" t="s">
        <v>3237</v>
      </c>
      <c r="L2088" s="144">
        <v>19</v>
      </c>
    </row>
    <row r="2089" spans="2:12" ht="12.75" customHeight="1" x14ac:dyDescent="0.25">
      <c r="B2089" s="138"/>
      <c r="F2089" s="145"/>
      <c r="H2089" s="138">
        <v>7</v>
      </c>
      <c r="I2089" s="1" t="s">
        <v>2212</v>
      </c>
      <c r="J2089" s="1" t="s">
        <v>2219</v>
      </c>
      <c r="K2089" s="148" t="s">
        <v>3332</v>
      </c>
      <c r="L2089" s="144">
        <v>20</v>
      </c>
    </row>
    <row r="2090" spans="2:12" ht="12.75" customHeight="1" thickBot="1" x14ac:dyDescent="0.3">
      <c r="B2090" s="184"/>
      <c r="C2090" s="5"/>
      <c r="D2090" s="5"/>
      <c r="E2090" s="5"/>
      <c r="F2090" s="155"/>
      <c r="G2090" s="5"/>
      <c r="H2090" s="184"/>
      <c r="I2090" s="5"/>
      <c r="J2090" s="5"/>
      <c r="K2090" s="193"/>
      <c r="L2090" s="144"/>
    </row>
    <row r="2091" spans="2:12" ht="15" customHeight="1" thickBot="1" x14ac:dyDescent="0.35">
      <c r="B2091" s="184"/>
      <c r="C2091" s="172" t="s">
        <v>1099</v>
      </c>
      <c r="D2091" s="140"/>
      <c r="E2091" s="5"/>
      <c r="F2091" s="141" t="s">
        <v>1521</v>
      </c>
      <c r="G2091" s="5"/>
      <c r="H2091" s="184"/>
      <c r="I2091" s="139" t="s">
        <v>1099</v>
      </c>
      <c r="J2091" s="5"/>
      <c r="K2091" s="5"/>
      <c r="L2091" s="144">
        <f>L$4</f>
        <v>25</v>
      </c>
    </row>
    <row r="2092" spans="2:12" ht="12.6" customHeight="1" x14ac:dyDescent="0.3">
      <c r="B2092" s="184"/>
      <c r="C2092" s="4" t="s">
        <v>1046</v>
      </c>
      <c r="D2092" s="3" t="s">
        <v>1982</v>
      </c>
      <c r="E2092" s="3" t="s">
        <v>1983</v>
      </c>
      <c r="F2092" s="150" t="s">
        <v>1702</v>
      </c>
      <c r="G2092" s="5"/>
      <c r="H2092" s="184">
        <v>1</v>
      </c>
      <c r="I2092" s="1" t="s">
        <v>1982</v>
      </c>
      <c r="J2092" s="1" t="s">
        <v>1983</v>
      </c>
      <c r="K2092" s="1" t="s">
        <v>1702</v>
      </c>
      <c r="L2092" s="144">
        <v>15</v>
      </c>
    </row>
    <row r="2093" spans="2:12" ht="12" customHeight="1" x14ac:dyDescent="0.3">
      <c r="B2093" s="184"/>
      <c r="C2093" s="4"/>
      <c r="D2093" s="3" t="s">
        <v>1866</v>
      </c>
      <c r="E2093" s="3" t="s">
        <v>2115</v>
      </c>
      <c r="F2093" s="248"/>
      <c r="G2093" s="5"/>
      <c r="H2093" s="184">
        <v>1</v>
      </c>
      <c r="I2093" s="1" t="s">
        <v>1866</v>
      </c>
      <c r="J2093" s="1" t="s">
        <v>2115</v>
      </c>
      <c r="K2093" s="1" t="s">
        <v>1702</v>
      </c>
      <c r="L2093" s="144">
        <v>21</v>
      </c>
    </row>
    <row r="2094" spans="2:12" ht="13.5" customHeight="1" x14ac:dyDescent="0.25">
      <c r="B2094" s="184"/>
      <c r="C2094" s="5"/>
      <c r="F2094" s="141"/>
      <c r="G2094" s="5"/>
      <c r="H2094" s="184">
        <v>2</v>
      </c>
      <c r="I2094" s="5" t="s">
        <v>1414</v>
      </c>
      <c r="J2094" s="5" t="s">
        <v>1415</v>
      </c>
      <c r="K2094" s="5" t="s">
        <v>1703</v>
      </c>
      <c r="L2094" s="144">
        <v>6</v>
      </c>
    </row>
    <row r="2095" spans="2:12" ht="12.75" customHeight="1" x14ac:dyDescent="0.25">
      <c r="B2095" s="184">
        <v>1</v>
      </c>
      <c r="C2095" s="5"/>
      <c r="D2095" s="1" t="s">
        <v>3425</v>
      </c>
      <c r="E2095" s="1" t="s">
        <v>3405</v>
      </c>
      <c r="F2095" s="141"/>
      <c r="G2095" s="5"/>
      <c r="H2095" s="184">
        <v>3</v>
      </c>
      <c r="I2095" s="5" t="s">
        <v>1089</v>
      </c>
      <c r="J2095" s="5" t="s">
        <v>1604</v>
      </c>
      <c r="K2095" s="5" t="s">
        <v>1704</v>
      </c>
      <c r="L2095" s="144">
        <v>89</v>
      </c>
    </row>
    <row r="2096" spans="2:12" ht="12.75" customHeight="1" x14ac:dyDescent="0.25">
      <c r="B2096" s="184">
        <v>2</v>
      </c>
      <c r="C2096" s="5"/>
      <c r="D2096" s="1" t="s">
        <v>3414</v>
      </c>
      <c r="E2096" s="1" t="s">
        <v>3476</v>
      </c>
      <c r="F2096" s="141" t="s">
        <v>1603</v>
      </c>
      <c r="G2096" s="5"/>
      <c r="H2096" s="184">
        <v>4</v>
      </c>
      <c r="I2096" s="1" t="s">
        <v>3310</v>
      </c>
      <c r="J2096" s="1" t="s">
        <v>1411</v>
      </c>
      <c r="K2096" s="1" t="s">
        <v>1705</v>
      </c>
      <c r="L2096" s="144">
        <v>23</v>
      </c>
    </row>
    <row r="2097" spans="2:12" ht="12.75" customHeight="1" x14ac:dyDescent="0.25">
      <c r="B2097" s="184">
        <v>3</v>
      </c>
      <c r="C2097" s="4"/>
      <c r="D2097" s="1" t="s">
        <v>3539</v>
      </c>
      <c r="E2097" s="1" t="s">
        <v>3696</v>
      </c>
      <c r="F2097" s="141"/>
      <c r="G2097" s="5"/>
      <c r="H2097" s="184">
        <v>5</v>
      </c>
      <c r="I2097" s="5" t="s">
        <v>723</v>
      </c>
      <c r="J2097" s="5" t="s">
        <v>716</v>
      </c>
      <c r="K2097" s="5" t="s">
        <v>724</v>
      </c>
      <c r="L2097" s="144">
        <v>3</v>
      </c>
    </row>
    <row r="2098" spans="2:12" ht="12.75" customHeight="1" x14ac:dyDescent="0.25">
      <c r="B2098" s="184"/>
      <c r="C2098" s="4"/>
      <c r="F2098" s="141"/>
      <c r="G2098" s="5"/>
      <c r="H2098" s="184">
        <v>6</v>
      </c>
      <c r="I2098" s="5" t="s">
        <v>1412</v>
      </c>
      <c r="J2098" s="5" t="s">
        <v>1413</v>
      </c>
      <c r="K2098" s="5" t="s">
        <v>69</v>
      </c>
      <c r="L2098" s="144">
        <v>93</v>
      </c>
    </row>
    <row r="2099" spans="2:12" ht="12.75" customHeight="1" x14ac:dyDescent="0.25">
      <c r="B2099" s="184"/>
      <c r="C2099" s="4"/>
      <c r="D2099" s="5"/>
      <c r="E2099" s="5"/>
      <c r="F2099" s="201"/>
      <c r="G2099" s="5"/>
      <c r="H2099" s="184">
        <v>7</v>
      </c>
      <c r="I2099" s="5" t="s">
        <v>1534</v>
      </c>
      <c r="J2099" s="5" t="s">
        <v>1602</v>
      </c>
      <c r="K2099" s="5" t="s">
        <v>70</v>
      </c>
      <c r="L2099" s="144">
        <v>92</v>
      </c>
    </row>
    <row r="2100" spans="2:12" ht="12.75" customHeight="1" x14ac:dyDescent="0.25">
      <c r="B2100" s="184"/>
      <c r="C2100" s="4"/>
      <c r="D2100" s="5"/>
      <c r="E2100" s="5"/>
      <c r="F2100" s="201"/>
      <c r="G2100" s="5"/>
      <c r="H2100" s="184">
        <v>8</v>
      </c>
      <c r="I2100" s="1" t="s">
        <v>1981</v>
      </c>
      <c r="J2100" s="1" t="s">
        <v>1432</v>
      </c>
      <c r="K2100" s="1" t="s">
        <v>70</v>
      </c>
      <c r="L2100" s="144">
        <v>17</v>
      </c>
    </row>
    <row r="2101" spans="2:12" ht="12.75" customHeight="1" x14ac:dyDescent="0.25">
      <c r="B2101" s="184"/>
      <c r="C2101" s="4"/>
      <c r="D2101" s="5"/>
      <c r="E2101" s="5"/>
      <c r="F2101" s="201"/>
      <c r="G2101" s="5"/>
      <c r="H2101" s="184">
        <v>9</v>
      </c>
      <c r="I2101" s="5" t="s">
        <v>1331</v>
      </c>
      <c r="J2101" s="5" t="s">
        <v>1413</v>
      </c>
      <c r="K2101" s="5" t="s">
        <v>1807</v>
      </c>
      <c r="L2101" s="144">
        <v>90</v>
      </c>
    </row>
    <row r="2102" spans="2:12" ht="12.75" customHeight="1" x14ac:dyDescent="0.25">
      <c r="B2102" s="184"/>
      <c r="C2102" s="4"/>
      <c r="D2102" s="5"/>
      <c r="E2102" s="5"/>
      <c r="F2102" s="201"/>
      <c r="G2102" s="5"/>
      <c r="H2102" s="184">
        <v>9</v>
      </c>
      <c r="I2102" s="5" t="s">
        <v>718</v>
      </c>
      <c r="J2102" s="5" t="s">
        <v>1219</v>
      </c>
      <c r="K2102" s="5" t="s">
        <v>1807</v>
      </c>
      <c r="L2102" s="144">
        <v>5</v>
      </c>
    </row>
    <row r="2103" spans="2:12" ht="12.75" customHeight="1" thickBot="1" x14ac:dyDescent="0.3">
      <c r="B2103" s="186"/>
      <c r="C2103" s="157"/>
      <c r="D2103" s="157"/>
      <c r="E2103" s="157"/>
      <c r="F2103" s="197"/>
      <c r="G2103" s="5"/>
      <c r="H2103" s="186"/>
      <c r="I2103" s="187"/>
      <c r="J2103" s="187"/>
      <c r="K2103" s="187"/>
      <c r="L2103" s="178"/>
    </row>
    <row r="2104" spans="2:12" ht="20.25" customHeight="1" x14ac:dyDescent="0.35">
      <c r="B2104" s="5"/>
      <c r="C2104" s="5"/>
      <c r="D2104" s="5"/>
      <c r="E2104" s="5"/>
      <c r="F2104" s="217" t="s">
        <v>46</v>
      </c>
      <c r="G2104" s="217"/>
      <c r="H2104" s="217"/>
      <c r="I2104" s="217"/>
      <c r="J2104" s="5"/>
      <c r="K2104" s="5"/>
      <c r="L2104" s="7"/>
    </row>
    <row r="2105" spans="2:12" ht="12.75" customHeight="1" thickBot="1" x14ac:dyDescent="0.3">
      <c r="B2105" s="5"/>
      <c r="C2105" s="5"/>
      <c r="D2105" s="5"/>
      <c r="E2105" s="5"/>
      <c r="F2105" s="5"/>
      <c r="G2105" s="5"/>
      <c r="H2105" s="5"/>
      <c r="I2105" s="5"/>
      <c r="J2105" s="5"/>
      <c r="K2105" s="5"/>
      <c r="L2105" s="7"/>
    </row>
    <row r="2106" spans="2:12" ht="16.5" customHeight="1" thickBot="1" x14ac:dyDescent="0.35">
      <c r="B2106" s="187"/>
      <c r="C2106" s="187"/>
      <c r="D2106" s="132">
        <f>D$6</f>
        <v>2025</v>
      </c>
      <c r="E2106" s="133"/>
      <c r="F2106" s="187"/>
      <c r="G2106" s="5"/>
      <c r="H2106" s="187"/>
      <c r="I2106" s="132" t="s">
        <v>1269</v>
      </c>
      <c r="J2106" s="133"/>
      <c r="K2106" s="187"/>
      <c r="L2106" s="171"/>
    </row>
    <row r="2107" spans="2:12" ht="13.5" customHeight="1" thickBot="1" x14ac:dyDescent="0.3">
      <c r="B2107" s="184"/>
      <c r="C2107" s="4"/>
      <c r="D2107" s="5"/>
      <c r="E2107" s="5"/>
      <c r="F2107" s="155"/>
      <c r="G2107" s="5"/>
      <c r="H2107" s="184"/>
      <c r="I2107" s="5"/>
      <c r="J2107" s="5"/>
      <c r="K2107" s="193"/>
      <c r="L2107" s="144"/>
    </row>
    <row r="2108" spans="2:12" ht="14.25" customHeight="1" thickBot="1" x14ac:dyDescent="0.35">
      <c r="B2108" s="184"/>
      <c r="C2108" s="139" t="s">
        <v>1530</v>
      </c>
      <c r="D2108" s="140"/>
      <c r="E2108" s="5"/>
      <c r="F2108" s="141" t="s">
        <v>1709</v>
      </c>
      <c r="G2108" s="5"/>
      <c r="H2108" s="184"/>
      <c r="I2108" s="139" t="s">
        <v>1530</v>
      </c>
      <c r="J2108" s="4" t="s">
        <v>1608</v>
      </c>
      <c r="K2108" s="5"/>
      <c r="L2108" s="144">
        <f>L$4</f>
        <v>25</v>
      </c>
    </row>
    <row r="2109" spans="2:12" ht="12.75" customHeight="1" x14ac:dyDescent="0.3">
      <c r="B2109" s="184"/>
      <c r="C2109" s="4" t="s">
        <v>1046</v>
      </c>
      <c r="D2109" s="3" t="s">
        <v>1197</v>
      </c>
      <c r="E2109" s="3" t="s">
        <v>807</v>
      </c>
      <c r="F2109" s="150" t="s">
        <v>72</v>
      </c>
      <c r="G2109" s="5"/>
      <c r="H2109" s="184">
        <v>1</v>
      </c>
      <c r="I2109" s="5" t="s">
        <v>1197</v>
      </c>
      <c r="J2109" s="5" t="s">
        <v>1189</v>
      </c>
      <c r="K2109" s="5" t="s">
        <v>72</v>
      </c>
      <c r="L2109" s="144">
        <v>1</v>
      </c>
    </row>
    <row r="2110" spans="2:12" ht="12.75" customHeight="1" x14ac:dyDescent="0.25">
      <c r="B2110" s="184"/>
      <c r="C2110" s="5"/>
      <c r="D2110" s="216"/>
      <c r="E2110" s="216"/>
      <c r="F2110" s="248"/>
      <c r="G2110" s="5"/>
      <c r="H2110" s="184">
        <v>2</v>
      </c>
      <c r="I2110" s="5" t="s">
        <v>1298</v>
      </c>
      <c r="J2110" s="5" t="s">
        <v>1582</v>
      </c>
      <c r="K2110" s="5" t="s">
        <v>73</v>
      </c>
      <c r="L2110" s="144">
        <v>0</v>
      </c>
    </row>
    <row r="2111" spans="2:12" ht="12.75" customHeight="1" x14ac:dyDescent="0.25">
      <c r="B2111" s="184">
        <v>1</v>
      </c>
      <c r="C2111" s="5"/>
      <c r="D2111" s="1" t="s">
        <v>3539</v>
      </c>
      <c r="E2111" s="1" t="s">
        <v>3696</v>
      </c>
      <c r="F2111" s="141" t="s">
        <v>1700</v>
      </c>
      <c r="G2111" s="5"/>
      <c r="H2111" s="184">
        <v>3</v>
      </c>
      <c r="I2111" s="5" t="s">
        <v>47</v>
      </c>
      <c r="J2111" s="5" t="s">
        <v>1602</v>
      </c>
      <c r="K2111" s="5" t="s">
        <v>1909</v>
      </c>
      <c r="L2111" s="144">
        <v>2</v>
      </c>
    </row>
    <row r="2112" spans="2:12" ht="12" customHeight="1" x14ac:dyDescent="0.25">
      <c r="B2112" s="184">
        <v>2</v>
      </c>
      <c r="C2112" s="5"/>
      <c r="F2112" s="141"/>
      <c r="G2112" s="5"/>
      <c r="H2112" s="184">
        <v>4</v>
      </c>
      <c r="I2112" s="1" t="s">
        <v>3310</v>
      </c>
      <c r="J2112" s="1" t="s">
        <v>1411</v>
      </c>
      <c r="K2112" s="1" t="s">
        <v>1706</v>
      </c>
      <c r="L2112" s="144">
        <v>23</v>
      </c>
    </row>
    <row r="2113" spans="2:12" ht="12.75" customHeight="1" x14ac:dyDescent="0.25">
      <c r="B2113" s="184"/>
      <c r="C2113" s="5"/>
      <c r="D2113" s="5"/>
      <c r="E2113" s="5"/>
      <c r="F2113" s="201"/>
      <c r="G2113" s="5"/>
      <c r="H2113" s="184">
        <v>5</v>
      </c>
      <c r="I2113" s="1" t="s">
        <v>2509</v>
      </c>
      <c r="J2113" s="1" t="s">
        <v>1209</v>
      </c>
      <c r="K2113" s="1" t="s">
        <v>3709</v>
      </c>
      <c r="L2113" s="144">
        <v>23</v>
      </c>
    </row>
    <row r="2114" spans="2:12" x14ac:dyDescent="0.25">
      <c r="B2114" s="184"/>
      <c r="C2114" s="5"/>
      <c r="D2114" s="5"/>
      <c r="E2114" s="5"/>
      <c r="F2114" s="201"/>
      <c r="G2114" s="5"/>
      <c r="H2114" s="184">
        <v>6</v>
      </c>
      <c r="I2114" s="1" t="s">
        <v>1989</v>
      </c>
      <c r="J2114" s="1" t="s">
        <v>1990</v>
      </c>
      <c r="K2114" s="1" t="s">
        <v>1708</v>
      </c>
      <c r="L2114" s="144">
        <v>11</v>
      </c>
    </row>
    <row r="2115" spans="2:12" ht="12.75" customHeight="1" x14ac:dyDescent="0.25">
      <c r="B2115" s="184"/>
      <c r="C2115" s="5"/>
      <c r="D2115" s="5"/>
      <c r="E2115" s="5"/>
      <c r="F2115" s="201"/>
      <c r="G2115" s="5"/>
      <c r="H2115" s="184">
        <v>7</v>
      </c>
      <c r="I2115" s="1" t="s">
        <v>1851</v>
      </c>
      <c r="J2115" s="1" t="s">
        <v>2251</v>
      </c>
      <c r="K2115" s="1" t="s">
        <v>1531</v>
      </c>
      <c r="L2115" s="144">
        <v>14</v>
      </c>
    </row>
    <row r="2116" spans="2:12" ht="12.75" customHeight="1" x14ac:dyDescent="0.25">
      <c r="B2116" s="184"/>
      <c r="C2116" s="5"/>
      <c r="D2116" s="5"/>
      <c r="E2116" s="5"/>
      <c r="F2116" s="201"/>
      <c r="G2116" s="5"/>
      <c r="H2116" s="184">
        <v>8</v>
      </c>
      <c r="I2116" s="5" t="s">
        <v>1298</v>
      </c>
      <c r="J2116" s="5" t="s">
        <v>74</v>
      </c>
      <c r="K2116" s="5" t="s">
        <v>1531</v>
      </c>
      <c r="L2116" s="144">
        <v>95</v>
      </c>
    </row>
    <row r="2117" spans="2:12" ht="12.75" customHeight="1" x14ac:dyDescent="0.25">
      <c r="B2117" s="184"/>
      <c r="C2117" s="5"/>
      <c r="D2117" s="5"/>
      <c r="E2117" s="5"/>
      <c r="F2117" s="201"/>
      <c r="G2117" s="5"/>
      <c r="H2117" s="184">
        <v>9</v>
      </c>
      <c r="I2117" s="1" t="s">
        <v>746</v>
      </c>
      <c r="J2117" s="1" t="s">
        <v>2513</v>
      </c>
      <c r="K2117" s="1" t="s">
        <v>3317</v>
      </c>
      <c r="L2117" s="144">
        <v>20</v>
      </c>
    </row>
    <row r="2118" spans="2:12" ht="15" customHeight="1" x14ac:dyDescent="0.25">
      <c r="B2118" s="184"/>
      <c r="C2118" s="5"/>
      <c r="D2118" s="5"/>
      <c r="E2118" s="5"/>
      <c r="F2118" s="201"/>
      <c r="G2118" s="5"/>
      <c r="H2118" s="184">
        <v>10</v>
      </c>
      <c r="I2118" s="1" t="s">
        <v>1984</v>
      </c>
      <c r="J2118" s="1" t="s">
        <v>1248</v>
      </c>
      <c r="K2118" s="1" t="s">
        <v>294</v>
      </c>
      <c r="L2118" s="144">
        <v>13</v>
      </c>
    </row>
    <row r="2119" spans="2:12" ht="12.75" customHeight="1" x14ac:dyDescent="0.25">
      <c r="B2119" s="184"/>
      <c r="C2119" s="5"/>
      <c r="D2119" s="5"/>
      <c r="E2119" s="5"/>
      <c r="F2119" s="201"/>
      <c r="G2119" s="5"/>
      <c r="H2119" s="184">
        <v>10</v>
      </c>
      <c r="I2119" s="1" t="s">
        <v>2289</v>
      </c>
      <c r="J2119" s="1" t="s">
        <v>2002</v>
      </c>
      <c r="K2119" s="1" t="s">
        <v>294</v>
      </c>
      <c r="L2119" s="144">
        <v>15</v>
      </c>
    </row>
    <row r="2120" spans="2:12" ht="12.75" customHeight="1" thickBot="1" x14ac:dyDescent="0.3">
      <c r="B2120" s="184"/>
      <c r="C2120" s="5"/>
      <c r="D2120" s="5"/>
      <c r="E2120" s="5"/>
      <c r="F2120" s="201"/>
      <c r="G2120" s="5"/>
      <c r="H2120" s="184"/>
      <c r="L2120" s="144"/>
    </row>
    <row r="2121" spans="2:12" ht="14.25" customHeight="1" thickBot="1" x14ac:dyDescent="0.35">
      <c r="B2121" s="184"/>
      <c r="C2121" s="139" t="s">
        <v>1127</v>
      </c>
      <c r="D2121" s="140"/>
      <c r="E2121" s="5"/>
      <c r="F2121" s="141" t="s">
        <v>1527</v>
      </c>
      <c r="G2121" s="5"/>
      <c r="H2121" s="184"/>
      <c r="I2121" s="139" t="s">
        <v>1127</v>
      </c>
      <c r="J2121" s="5"/>
      <c r="K2121" s="5"/>
      <c r="L2121" s="144">
        <f>L$4</f>
        <v>25</v>
      </c>
    </row>
    <row r="2122" spans="2:12" ht="12.75" customHeight="1" x14ac:dyDescent="0.3">
      <c r="B2122" s="184"/>
      <c r="C2122" s="4" t="s">
        <v>1046</v>
      </c>
      <c r="D2122" s="3" t="s">
        <v>1414</v>
      </c>
      <c r="E2122" s="3" t="s">
        <v>1415</v>
      </c>
      <c r="F2122" s="150" t="s">
        <v>1893</v>
      </c>
      <c r="G2122" s="5"/>
      <c r="H2122" s="184">
        <v>1</v>
      </c>
      <c r="I2122" s="1" t="s">
        <v>1414</v>
      </c>
      <c r="J2122" s="1" t="s">
        <v>1415</v>
      </c>
      <c r="K2122" s="5" t="s">
        <v>1893</v>
      </c>
      <c r="L2122" s="144">
        <v>6</v>
      </c>
    </row>
    <row r="2123" spans="2:12" ht="12.75" customHeight="1" x14ac:dyDescent="0.25">
      <c r="B2123" s="184"/>
      <c r="C2123" s="5"/>
      <c r="D2123" s="216"/>
      <c r="E2123" s="216"/>
      <c r="F2123" s="248"/>
      <c r="G2123" s="5"/>
      <c r="H2123" s="184">
        <v>2</v>
      </c>
      <c r="I2123" s="5" t="s">
        <v>1404</v>
      </c>
      <c r="J2123" s="5" t="s">
        <v>1405</v>
      </c>
      <c r="K2123" s="5" t="s">
        <v>76</v>
      </c>
      <c r="L2123" s="144">
        <v>89</v>
      </c>
    </row>
    <row r="2124" spans="2:12" ht="12" customHeight="1" x14ac:dyDescent="0.25">
      <c r="B2124" s="184">
        <v>1</v>
      </c>
      <c r="C2124" s="5"/>
      <c r="D2124" s="1" t="s">
        <v>3822</v>
      </c>
      <c r="E2124" s="1" t="s">
        <v>3555</v>
      </c>
      <c r="F2124" s="141" t="s">
        <v>4150</v>
      </c>
      <c r="G2124" s="5"/>
      <c r="H2124" s="184">
        <v>3</v>
      </c>
      <c r="I2124" s="5" t="s">
        <v>1331</v>
      </c>
      <c r="J2124" s="5" t="s">
        <v>1413</v>
      </c>
      <c r="K2124" s="5" t="s">
        <v>77</v>
      </c>
      <c r="L2124" s="144">
        <v>90</v>
      </c>
    </row>
    <row r="2125" spans="2:12" ht="12.75" customHeight="1" x14ac:dyDescent="0.25">
      <c r="B2125" s="184">
        <v>2</v>
      </c>
      <c r="C2125" s="5"/>
      <c r="D2125" s="1" t="s">
        <v>3414</v>
      </c>
      <c r="E2125" s="1" t="s">
        <v>3476</v>
      </c>
      <c r="F2125" s="141" t="s">
        <v>4151</v>
      </c>
      <c r="G2125" s="5"/>
      <c r="H2125" s="184">
        <v>4</v>
      </c>
      <c r="I2125" s="5" t="s">
        <v>1590</v>
      </c>
      <c r="J2125" s="5" t="s">
        <v>1221</v>
      </c>
      <c r="K2125" s="5" t="s">
        <v>1621</v>
      </c>
      <c r="L2125" s="144">
        <v>90</v>
      </c>
    </row>
    <row r="2126" spans="2:12" ht="13.5" customHeight="1" x14ac:dyDescent="0.25">
      <c r="B2126" s="184">
        <v>3</v>
      </c>
      <c r="C2126" s="5"/>
      <c r="D2126" s="1" t="s">
        <v>3539</v>
      </c>
      <c r="E2126" s="1" t="s">
        <v>3696</v>
      </c>
      <c r="F2126" s="141" t="s">
        <v>4152</v>
      </c>
      <c r="G2126" s="5"/>
      <c r="H2126" s="184">
        <v>5</v>
      </c>
      <c r="I2126" s="5" t="s">
        <v>1412</v>
      </c>
      <c r="J2126" s="5" t="s">
        <v>1413</v>
      </c>
      <c r="K2126" s="5" t="s">
        <v>78</v>
      </c>
      <c r="L2126" s="144">
        <v>93</v>
      </c>
    </row>
    <row r="2127" spans="2:12" ht="12.75" customHeight="1" x14ac:dyDescent="0.25">
      <c r="B2127" s="184">
        <v>4</v>
      </c>
      <c r="C2127" s="5"/>
      <c r="D2127" s="1" t="s">
        <v>3415</v>
      </c>
      <c r="E2127" s="1" t="s">
        <v>3561</v>
      </c>
      <c r="F2127" s="141" t="s">
        <v>4958</v>
      </c>
      <c r="G2127" s="5"/>
      <c r="H2127" s="184">
        <v>6</v>
      </c>
      <c r="I2127" s="1" t="s">
        <v>1981</v>
      </c>
      <c r="J2127" s="1" t="s">
        <v>1432</v>
      </c>
      <c r="K2127" s="1" t="s">
        <v>2795</v>
      </c>
      <c r="L2127" s="144">
        <v>17</v>
      </c>
    </row>
    <row r="2128" spans="2:12" ht="12.75" customHeight="1" x14ac:dyDescent="0.25">
      <c r="B2128" s="184">
        <v>5</v>
      </c>
      <c r="C2128" s="5"/>
      <c r="D2128" s="1" t="s">
        <v>3046</v>
      </c>
      <c r="E2128" s="1" t="s">
        <v>1229</v>
      </c>
      <c r="F2128" s="141" t="s">
        <v>1326</v>
      </c>
      <c r="G2128" s="5"/>
      <c r="H2128" s="184">
        <v>7</v>
      </c>
      <c r="I2128" s="5" t="s">
        <v>1188</v>
      </c>
      <c r="J2128" s="5" t="s">
        <v>48</v>
      </c>
      <c r="K2128" s="5" t="s">
        <v>79</v>
      </c>
      <c r="L2128" s="144">
        <v>98</v>
      </c>
    </row>
    <row r="2129" spans="2:12" ht="12.75" customHeight="1" x14ac:dyDescent="0.25">
      <c r="B2129" s="184">
        <v>6</v>
      </c>
      <c r="C2129" s="5"/>
      <c r="D2129" s="1" t="s">
        <v>4959</v>
      </c>
      <c r="E2129" s="1" t="s">
        <v>4960</v>
      </c>
      <c r="F2129" s="141" t="s">
        <v>4961</v>
      </c>
      <c r="G2129" s="5"/>
      <c r="H2129" s="184">
        <v>8</v>
      </c>
      <c r="I2129" s="1" t="s">
        <v>3144</v>
      </c>
      <c r="J2129" s="1" t="s">
        <v>2230</v>
      </c>
      <c r="K2129" s="1" t="s">
        <v>3416</v>
      </c>
      <c r="L2129" s="144">
        <v>21</v>
      </c>
    </row>
    <row r="2130" spans="2:12" ht="12.75" customHeight="1" x14ac:dyDescent="0.25">
      <c r="B2130" s="184"/>
      <c r="C2130" s="5"/>
      <c r="F2130" s="141"/>
      <c r="G2130" s="5"/>
      <c r="H2130" s="184">
        <v>9</v>
      </c>
      <c r="I2130" s="1" t="s">
        <v>2041</v>
      </c>
      <c r="J2130" s="1" t="s">
        <v>1451</v>
      </c>
      <c r="K2130" s="1" t="s">
        <v>3297</v>
      </c>
      <c r="L2130" s="144">
        <v>21</v>
      </c>
    </row>
    <row r="2131" spans="2:12" ht="13.5" customHeight="1" x14ac:dyDescent="0.25">
      <c r="B2131" s="184"/>
      <c r="C2131" s="5"/>
      <c r="F2131" s="141"/>
      <c r="G2131" s="5"/>
      <c r="H2131" s="184">
        <v>10</v>
      </c>
      <c r="I2131" s="5" t="s">
        <v>1197</v>
      </c>
      <c r="J2131" s="5" t="s">
        <v>1189</v>
      </c>
      <c r="K2131" s="5" t="s">
        <v>80</v>
      </c>
      <c r="L2131" s="144">
        <v>0</v>
      </c>
    </row>
    <row r="2132" spans="2:12" ht="12.75" customHeight="1" x14ac:dyDescent="0.25">
      <c r="B2132" s="184"/>
      <c r="C2132" s="5"/>
      <c r="F2132" s="141"/>
      <c r="G2132" s="5"/>
      <c r="H2132" s="184">
        <v>10</v>
      </c>
      <c r="I2132" s="5" t="s">
        <v>1782</v>
      </c>
      <c r="J2132" s="5" t="s">
        <v>1235</v>
      </c>
      <c r="K2132" s="5" t="s">
        <v>80</v>
      </c>
      <c r="L2132" s="144">
        <v>89</v>
      </c>
    </row>
    <row r="2133" spans="2:12" ht="12.75" customHeight="1" thickBot="1" x14ac:dyDescent="0.3">
      <c r="B2133" s="184"/>
      <c r="C2133" s="5"/>
      <c r="D2133" s="5"/>
      <c r="E2133" s="5"/>
      <c r="F2133" s="201"/>
      <c r="G2133" s="5"/>
      <c r="H2133" s="184"/>
      <c r="I2133" s="5"/>
      <c r="J2133" s="5"/>
      <c r="K2133" s="5"/>
      <c r="L2133" s="144"/>
    </row>
    <row r="2134" spans="2:12" ht="15" customHeight="1" thickBot="1" x14ac:dyDescent="0.35">
      <c r="B2134" s="184"/>
      <c r="C2134" s="139" t="s">
        <v>81</v>
      </c>
      <c r="D2134" s="140"/>
      <c r="E2134" s="5"/>
      <c r="F2134" s="141" t="s">
        <v>2094</v>
      </c>
      <c r="G2134" s="5"/>
      <c r="H2134" s="184"/>
      <c r="I2134" s="139" t="s">
        <v>81</v>
      </c>
      <c r="J2134" s="4" t="s">
        <v>1552</v>
      </c>
      <c r="K2134" s="5"/>
      <c r="L2134" s="144">
        <f>L$4</f>
        <v>25</v>
      </c>
    </row>
    <row r="2135" spans="2:12" ht="12.75" customHeight="1" x14ac:dyDescent="0.3">
      <c r="B2135" s="184"/>
      <c r="C2135" s="4" t="s">
        <v>1046</v>
      </c>
      <c r="D2135" s="3" t="s">
        <v>3414</v>
      </c>
      <c r="E2135" s="3" t="s">
        <v>2043</v>
      </c>
      <c r="F2135" s="150" t="s">
        <v>3633</v>
      </c>
      <c r="G2135" s="5"/>
      <c r="H2135" s="184">
        <v>1</v>
      </c>
      <c r="I2135" s="1" t="s">
        <v>3414</v>
      </c>
      <c r="J2135" s="1" t="s">
        <v>2043</v>
      </c>
      <c r="K2135" s="1" t="s">
        <v>3633</v>
      </c>
      <c r="L2135" s="144">
        <v>22</v>
      </c>
    </row>
    <row r="2136" spans="2:12" ht="12" customHeight="1" x14ac:dyDescent="0.3">
      <c r="B2136" s="184"/>
      <c r="C2136" s="4"/>
      <c r="D2136" s="3"/>
      <c r="E2136" s="3"/>
      <c r="F2136" s="150"/>
      <c r="G2136" s="5"/>
      <c r="H2136" s="184">
        <v>2</v>
      </c>
      <c r="I2136" s="5" t="s">
        <v>1188</v>
      </c>
      <c r="J2136" s="5" t="s">
        <v>48</v>
      </c>
      <c r="K2136" s="5" t="s">
        <v>82</v>
      </c>
      <c r="L2136" s="144">
        <v>98</v>
      </c>
    </row>
    <row r="2137" spans="2:12" ht="12" customHeight="1" x14ac:dyDescent="0.25">
      <c r="B2137" s="184">
        <v>1</v>
      </c>
      <c r="C2137" s="5"/>
      <c r="D2137" s="1" t="s">
        <v>2509</v>
      </c>
      <c r="E2137" s="1" t="s">
        <v>2790</v>
      </c>
      <c r="F2137" s="141" t="s">
        <v>4757</v>
      </c>
      <c r="G2137" s="5"/>
      <c r="H2137" s="184">
        <v>3</v>
      </c>
      <c r="I2137" s="1" t="s">
        <v>1981</v>
      </c>
      <c r="J2137" s="1" t="s">
        <v>1432</v>
      </c>
      <c r="K2137" s="1" t="s">
        <v>653</v>
      </c>
      <c r="L2137" s="144">
        <v>17</v>
      </c>
    </row>
    <row r="2138" spans="2:12" ht="12" customHeight="1" x14ac:dyDescent="0.25">
      <c r="B2138" s="184"/>
      <c r="C2138" s="5"/>
      <c r="F2138" s="141"/>
      <c r="G2138" s="5"/>
      <c r="H2138" s="184">
        <v>4</v>
      </c>
      <c r="I2138" s="5" t="s">
        <v>1414</v>
      </c>
      <c r="J2138" s="5" t="s">
        <v>1415</v>
      </c>
      <c r="K2138" s="5" t="s">
        <v>1116</v>
      </c>
      <c r="L2138" s="144">
        <v>7</v>
      </c>
    </row>
    <row r="2139" spans="2:12" ht="12" customHeight="1" x14ac:dyDescent="0.25">
      <c r="B2139" s="184"/>
      <c r="C2139" s="5"/>
      <c r="F2139" s="141"/>
      <c r="G2139" s="5"/>
      <c r="H2139" s="184">
        <v>5</v>
      </c>
      <c r="I2139" s="5" t="s">
        <v>1534</v>
      </c>
      <c r="J2139" s="5" t="s">
        <v>1602</v>
      </c>
      <c r="K2139" s="5" t="s">
        <v>83</v>
      </c>
      <c r="L2139" s="144">
        <v>92</v>
      </c>
    </row>
    <row r="2140" spans="2:12" ht="12" customHeight="1" x14ac:dyDescent="0.25">
      <c r="B2140" s="184"/>
      <c r="C2140" s="5"/>
      <c r="F2140" s="201"/>
      <c r="G2140" s="5"/>
      <c r="H2140" s="184">
        <v>6</v>
      </c>
      <c r="I2140" s="1" t="s">
        <v>1994</v>
      </c>
      <c r="J2140" s="1" t="s">
        <v>1602</v>
      </c>
      <c r="K2140" s="1" t="s">
        <v>2249</v>
      </c>
      <c r="L2140" s="144">
        <v>13</v>
      </c>
    </row>
    <row r="2141" spans="2:12" ht="12" customHeight="1" x14ac:dyDescent="0.25">
      <c r="B2141" s="184"/>
      <c r="C2141" s="5"/>
      <c r="D2141" s="5"/>
      <c r="E2141" s="5"/>
      <c r="F2141" s="201"/>
      <c r="G2141" s="5"/>
      <c r="H2141" s="184">
        <v>7</v>
      </c>
      <c r="I2141" s="5" t="s">
        <v>1112</v>
      </c>
      <c r="J2141" s="5" t="s">
        <v>1239</v>
      </c>
      <c r="K2141" s="5" t="s">
        <v>95</v>
      </c>
      <c r="L2141" s="144">
        <v>0</v>
      </c>
    </row>
    <row r="2142" spans="2:12" ht="12" customHeight="1" x14ac:dyDescent="0.25">
      <c r="B2142" s="184"/>
      <c r="C2142" s="5"/>
      <c r="D2142" s="5"/>
      <c r="E2142" s="5"/>
      <c r="F2142" s="201"/>
      <c r="G2142" s="5"/>
      <c r="H2142" s="184">
        <v>8</v>
      </c>
      <c r="I2142" s="1" t="s">
        <v>943</v>
      </c>
      <c r="J2142" s="1" t="s">
        <v>713</v>
      </c>
      <c r="K2142" s="5" t="s">
        <v>1632</v>
      </c>
      <c r="L2142" s="144">
        <v>9</v>
      </c>
    </row>
    <row r="2143" spans="2:12" ht="12" customHeight="1" x14ac:dyDescent="0.25">
      <c r="B2143" s="184"/>
      <c r="C2143" s="4"/>
      <c r="D2143" s="5"/>
      <c r="E2143" s="5"/>
      <c r="F2143" s="201"/>
      <c r="G2143" s="5"/>
      <c r="H2143" s="184">
        <v>8</v>
      </c>
      <c r="I2143" s="5" t="s">
        <v>1273</v>
      </c>
      <c r="J2143" s="5" t="s">
        <v>1640</v>
      </c>
      <c r="K2143" s="5" t="s">
        <v>84</v>
      </c>
      <c r="L2143" s="144">
        <v>2</v>
      </c>
    </row>
    <row r="2144" spans="2:12" ht="12" customHeight="1" x14ac:dyDescent="0.25">
      <c r="B2144" s="184"/>
      <c r="C2144" s="4"/>
      <c r="D2144" s="5"/>
      <c r="E2144" s="5"/>
      <c r="F2144" s="201"/>
      <c r="G2144" s="5"/>
      <c r="H2144" s="184">
        <v>10</v>
      </c>
      <c r="I2144" s="5" t="s">
        <v>1298</v>
      </c>
      <c r="J2144" s="5" t="s">
        <v>1582</v>
      </c>
      <c r="K2144" s="5" t="s">
        <v>96</v>
      </c>
      <c r="L2144" s="144">
        <v>0</v>
      </c>
    </row>
    <row r="2145" spans="2:12" ht="12.75" customHeight="1" thickBot="1" x14ac:dyDescent="0.3">
      <c r="B2145" s="184"/>
      <c r="C2145" s="4"/>
      <c r="D2145" s="5"/>
      <c r="E2145" s="5"/>
      <c r="F2145" s="201"/>
      <c r="G2145" s="5"/>
      <c r="H2145" s="184"/>
      <c r="I2145" s="5"/>
      <c r="J2145" s="5"/>
      <c r="K2145" s="5"/>
      <c r="L2145" s="144"/>
    </row>
    <row r="2146" spans="2:12" ht="15" customHeight="1" thickBot="1" x14ac:dyDescent="0.35">
      <c r="B2146" s="184"/>
      <c r="C2146" s="139" t="s">
        <v>1143</v>
      </c>
      <c r="D2146" s="140"/>
      <c r="E2146" s="218" t="s">
        <v>958</v>
      </c>
      <c r="F2146" s="141" t="s">
        <v>2827</v>
      </c>
      <c r="G2146" s="5"/>
      <c r="H2146" s="184"/>
      <c r="I2146" s="139" t="s">
        <v>1143</v>
      </c>
      <c r="J2146" s="2" t="s">
        <v>2206</v>
      </c>
      <c r="K2146" s="5"/>
      <c r="L2146" s="144">
        <f>L$4</f>
        <v>25</v>
      </c>
    </row>
    <row r="2147" spans="2:12" ht="12.75" customHeight="1" x14ac:dyDescent="0.3">
      <c r="B2147" s="184"/>
      <c r="C2147" s="4" t="s">
        <v>1046</v>
      </c>
      <c r="D2147" s="3" t="s">
        <v>751</v>
      </c>
      <c r="E2147" s="164" t="s">
        <v>1411</v>
      </c>
      <c r="F2147" s="174" t="s">
        <v>2337</v>
      </c>
      <c r="G2147" s="5"/>
      <c r="H2147" s="184">
        <v>1</v>
      </c>
      <c r="I2147" s="1" t="s">
        <v>751</v>
      </c>
      <c r="J2147" s="1" t="s">
        <v>1411</v>
      </c>
      <c r="K2147" s="1" t="s">
        <v>2337</v>
      </c>
      <c r="L2147" s="144">
        <v>14</v>
      </c>
    </row>
    <row r="2148" spans="2:12" ht="13.5" customHeight="1" x14ac:dyDescent="0.25">
      <c r="B2148" s="184"/>
      <c r="C2148" s="4"/>
      <c r="D2148" s="216"/>
      <c r="E2148" s="216"/>
      <c r="F2148" s="248"/>
      <c r="G2148" s="5"/>
      <c r="H2148" s="184">
        <v>2</v>
      </c>
      <c r="I2148" s="1" t="s">
        <v>2217</v>
      </c>
      <c r="J2148" s="1" t="s">
        <v>1240</v>
      </c>
      <c r="K2148" s="1" t="s">
        <v>3315</v>
      </c>
      <c r="L2148" s="144">
        <v>20</v>
      </c>
    </row>
    <row r="2149" spans="2:12" ht="13.5" customHeight="1" x14ac:dyDescent="0.25">
      <c r="B2149" s="184">
        <v>1</v>
      </c>
      <c r="C2149" s="4"/>
      <c r="D2149" s="1" t="s">
        <v>1880</v>
      </c>
      <c r="E2149" s="1" t="s">
        <v>571</v>
      </c>
      <c r="F2149" s="141" t="s">
        <v>4529</v>
      </c>
      <c r="G2149" s="5"/>
      <c r="H2149" s="184">
        <v>3</v>
      </c>
      <c r="I2149" s="1" t="s">
        <v>1866</v>
      </c>
      <c r="J2149" s="1" t="s">
        <v>2115</v>
      </c>
      <c r="K2149" s="1" t="s">
        <v>3622</v>
      </c>
      <c r="L2149" s="144">
        <v>22</v>
      </c>
    </row>
    <row r="2150" spans="2:12" ht="13.5" customHeight="1" x14ac:dyDescent="0.25">
      <c r="B2150" s="184">
        <v>2</v>
      </c>
      <c r="C2150" s="4"/>
      <c r="D2150" s="1" t="s">
        <v>3593</v>
      </c>
      <c r="E2150" s="1" t="s">
        <v>2381</v>
      </c>
      <c r="F2150" s="141" t="s">
        <v>2168</v>
      </c>
      <c r="G2150" s="5"/>
      <c r="H2150" s="184">
        <v>4</v>
      </c>
      <c r="I2150" s="1" t="s">
        <v>2034</v>
      </c>
      <c r="J2150" s="1" t="s">
        <v>1198</v>
      </c>
      <c r="K2150" s="1" t="s">
        <v>3291</v>
      </c>
      <c r="L2150" s="144">
        <v>19</v>
      </c>
    </row>
    <row r="2151" spans="2:12" ht="13.5" customHeight="1" x14ac:dyDescent="0.25">
      <c r="B2151" s="184">
        <v>3</v>
      </c>
      <c r="C2151" s="4"/>
      <c r="D2151" s="1" t="s">
        <v>2884</v>
      </c>
      <c r="E2151" s="1" t="s">
        <v>2761</v>
      </c>
      <c r="F2151" s="141" t="s">
        <v>4368</v>
      </c>
      <c r="G2151" s="5"/>
      <c r="H2151" s="184">
        <v>5</v>
      </c>
      <c r="I2151" s="1" t="s">
        <v>1636</v>
      </c>
      <c r="J2151" s="1" t="s">
        <v>1200</v>
      </c>
      <c r="K2151" s="1" t="s">
        <v>2844</v>
      </c>
      <c r="L2151" s="144">
        <v>17</v>
      </c>
    </row>
    <row r="2152" spans="2:12" ht="13.5" customHeight="1" x14ac:dyDescent="0.25">
      <c r="B2152" s="184"/>
      <c r="C2152" s="4"/>
      <c r="F2152" s="141"/>
      <c r="G2152" s="5"/>
      <c r="H2152" s="184">
        <v>6</v>
      </c>
      <c r="I2152" s="1" t="s">
        <v>2041</v>
      </c>
      <c r="J2152" s="1" t="s">
        <v>1451</v>
      </c>
      <c r="K2152" s="1" t="s">
        <v>3451</v>
      </c>
      <c r="L2152" s="144">
        <v>21</v>
      </c>
    </row>
    <row r="2153" spans="2:12" ht="13.5" customHeight="1" x14ac:dyDescent="0.25">
      <c r="B2153" s="184"/>
      <c r="C2153" s="4"/>
      <c r="F2153" s="141"/>
      <c r="G2153" s="5"/>
      <c r="H2153" s="184">
        <v>7</v>
      </c>
      <c r="I2153" s="1" t="s">
        <v>2280</v>
      </c>
      <c r="J2153" s="1" t="s">
        <v>1200</v>
      </c>
      <c r="K2153" s="1" t="s">
        <v>1458</v>
      </c>
      <c r="L2153" s="144">
        <v>15</v>
      </c>
    </row>
    <row r="2154" spans="2:12" ht="13.5" customHeight="1" x14ac:dyDescent="0.25">
      <c r="B2154" s="184"/>
      <c r="C2154" s="4"/>
      <c r="F2154" s="141"/>
      <c r="G2154" s="5"/>
      <c r="H2154" s="184">
        <v>8</v>
      </c>
      <c r="I2154" s="1" t="s">
        <v>2788</v>
      </c>
      <c r="J2154" s="1" t="s">
        <v>3489</v>
      </c>
      <c r="K2154" s="1" t="s">
        <v>3624</v>
      </c>
      <c r="L2154" s="144">
        <v>22</v>
      </c>
    </row>
    <row r="2155" spans="2:12" ht="13.5" customHeight="1" x14ac:dyDescent="0.25">
      <c r="B2155" s="184"/>
      <c r="C2155" s="4"/>
      <c r="F2155" s="141"/>
      <c r="G2155" s="5"/>
      <c r="H2155" s="184">
        <v>9</v>
      </c>
      <c r="I2155" s="1" t="s">
        <v>916</v>
      </c>
      <c r="J2155" s="1" t="s">
        <v>1939</v>
      </c>
      <c r="K2155" s="1" t="s">
        <v>3106</v>
      </c>
      <c r="L2155" s="144">
        <v>18</v>
      </c>
    </row>
    <row r="2156" spans="2:12" ht="13.5" customHeight="1" x14ac:dyDescent="0.25">
      <c r="B2156" s="184"/>
      <c r="C2156" s="4"/>
      <c r="F2156" s="141"/>
      <c r="G2156" s="5"/>
      <c r="H2156" s="184">
        <v>10</v>
      </c>
      <c r="I2156" s="1" t="s">
        <v>1880</v>
      </c>
      <c r="J2156" s="1" t="s">
        <v>571</v>
      </c>
      <c r="K2156" s="1" t="s">
        <v>4689</v>
      </c>
      <c r="L2156" s="144">
        <v>25</v>
      </c>
    </row>
    <row r="2157" spans="2:12" ht="12.75" customHeight="1" thickBot="1" x14ac:dyDescent="0.3">
      <c r="B2157" s="184"/>
      <c r="F2157" s="201"/>
      <c r="G2157" s="5"/>
      <c r="H2157" s="184"/>
      <c r="L2157" s="144"/>
    </row>
    <row r="2158" spans="2:12" ht="15" customHeight="1" thickBot="1" x14ac:dyDescent="0.35">
      <c r="B2158" s="184"/>
      <c r="C2158" s="139" t="s">
        <v>1143</v>
      </c>
      <c r="D2158" s="140"/>
      <c r="E2158" s="218" t="s">
        <v>866</v>
      </c>
      <c r="F2158" s="141"/>
      <c r="G2158" s="5"/>
      <c r="H2158" s="184"/>
      <c r="I2158" s="139" t="s">
        <v>1143</v>
      </c>
      <c r="J2158" s="5"/>
      <c r="K2158" s="5"/>
      <c r="L2158" s="144"/>
    </row>
    <row r="2159" spans="2:12" ht="12.75" customHeight="1" x14ac:dyDescent="0.3">
      <c r="B2159" s="184"/>
      <c r="C2159" s="4" t="s">
        <v>1046</v>
      </c>
      <c r="D2159" s="3" t="s">
        <v>1590</v>
      </c>
      <c r="E2159" s="164" t="s">
        <v>967</v>
      </c>
      <c r="F2159" s="174" t="s">
        <v>97</v>
      </c>
      <c r="G2159" s="5"/>
      <c r="H2159" s="184">
        <v>1</v>
      </c>
      <c r="I2159" s="5" t="s">
        <v>1590</v>
      </c>
      <c r="J2159" s="5" t="s">
        <v>1584</v>
      </c>
      <c r="K2159" s="5" t="s">
        <v>97</v>
      </c>
      <c r="L2159" s="144">
        <v>92</v>
      </c>
    </row>
    <row r="2160" spans="2:12" ht="12.75" customHeight="1" x14ac:dyDescent="0.25">
      <c r="B2160" s="184"/>
      <c r="C2160" s="4"/>
      <c r="D2160" s="216"/>
      <c r="E2160" s="216"/>
      <c r="F2160" s="248"/>
      <c r="G2160" s="5"/>
      <c r="H2160" s="184">
        <v>2</v>
      </c>
      <c r="I2160" s="5" t="s">
        <v>1534</v>
      </c>
      <c r="J2160" s="5" t="s">
        <v>1602</v>
      </c>
      <c r="K2160" s="5" t="s">
        <v>98</v>
      </c>
      <c r="L2160" s="144">
        <v>92</v>
      </c>
    </row>
    <row r="2161" spans="2:12" ht="12.75" customHeight="1" x14ac:dyDescent="0.25">
      <c r="B2161" s="184"/>
      <c r="D2161" s="268"/>
      <c r="F2161" s="141"/>
      <c r="G2161" s="5"/>
      <c r="H2161" s="184">
        <v>3</v>
      </c>
      <c r="I2161" s="5" t="s">
        <v>1331</v>
      </c>
      <c r="J2161" s="5" t="s">
        <v>1435</v>
      </c>
      <c r="K2161" s="5" t="s">
        <v>99</v>
      </c>
      <c r="L2161" s="144">
        <v>92</v>
      </c>
    </row>
    <row r="2162" spans="2:12" ht="12.75" customHeight="1" x14ac:dyDescent="0.25">
      <c r="B2162" s="184"/>
      <c r="C2162" s="4"/>
      <c r="D2162" s="268"/>
      <c r="F2162" s="141"/>
      <c r="G2162" s="5"/>
      <c r="H2162" s="184">
        <v>4</v>
      </c>
      <c r="I2162" s="5" t="s">
        <v>1331</v>
      </c>
      <c r="J2162" s="5" t="s">
        <v>1413</v>
      </c>
      <c r="K2162" s="5" t="s">
        <v>100</v>
      </c>
      <c r="L2162" s="144">
        <v>90</v>
      </c>
    </row>
    <row r="2163" spans="2:12" ht="12.75" customHeight="1" x14ac:dyDescent="0.25">
      <c r="B2163" s="184"/>
      <c r="C2163" s="4"/>
      <c r="D2163" s="269"/>
      <c r="E2163" s="5"/>
      <c r="F2163" s="201"/>
      <c r="G2163" s="5"/>
      <c r="H2163" s="184">
        <v>5</v>
      </c>
      <c r="I2163" s="5" t="s">
        <v>1188</v>
      </c>
      <c r="J2163" s="5" t="s">
        <v>48</v>
      </c>
      <c r="K2163" s="5" t="s">
        <v>101</v>
      </c>
      <c r="L2163" s="144">
        <v>98</v>
      </c>
    </row>
    <row r="2164" spans="2:12" ht="12.75" customHeight="1" x14ac:dyDescent="0.25">
      <c r="B2164" s="184"/>
      <c r="C2164" s="4"/>
      <c r="D2164" s="269"/>
      <c r="E2164" s="5"/>
      <c r="F2164" s="201"/>
      <c r="G2164" s="5"/>
      <c r="H2164" s="184">
        <v>6</v>
      </c>
      <c r="I2164" s="5" t="s">
        <v>1089</v>
      </c>
      <c r="J2164" s="5" t="s">
        <v>1604</v>
      </c>
      <c r="K2164" s="5" t="s">
        <v>1543</v>
      </c>
      <c r="L2164" s="144">
        <v>89</v>
      </c>
    </row>
    <row r="2165" spans="2:12" ht="12.75" customHeight="1" x14ac:dyDescent="0.25">
      <c r="B2165" s="184"/>
      <c r="C2165" s="4"/>
      <c r="D2165" s="269"/>
      <c r="E2165" s="5"/>
      <c r="F2165" s="201"/>
      <c r="G2165" s="5"/>
      <c r="H2165" s="184">
        <v>7</v>
      </c>
      <c r="I2165" s="5" t="s">
        <v>1047</v>
      </c>
      <c r="J2165" s="5" t="s">
        <v>1461</v>
      </c>
      <c r="K2165" s="5" t="s">
        <v>1111</v>
      </c>
      <c r="L2165" s="144">
        <v>5</v>
      </c>
    </row>
    <row r="2166" spans="2:12" ht="15" customHeight="1" thickBot="1" x14ac:dyDescent="0.3">
      <c r="B2166" s="186"/>
      <c r="C2166" s="187"/>
      <c r="D2166" s="187"/>
      <c r="E2166" s="187"/>
      <c r="F2166" s="197"/>
      <c r="G2166" s="5"/>
      <c r="H2166" s="186"/>
      <c r="I2166" s="187"/>
      <c r="J2166" s="187"/>
      <c r="K2166" s="187"/>
      <c r="L2166" s="178"/>
    </row>
    <row r="2167" spans="2:12" ht="21" customHeight="1" x14ac:dyDescent="0.35">
      <c r="B2167" s="5"/>
      <c r="C2167" s="5"/>
      <c r="D2167" s="5"/>
      <c r="E2167" s="5"/>
      <c r="F2167" s="217" t="s">
        <v>46</v>
      </c>
      <c r="G2167" s="217"/>
      <c r="H2167" s="217"/>
      <c r="I2167" s="217"/>
      <c r="J2167" s="5"/>
      <c r="K2167" s="5"/>
      <c r="L2167" s="7"/>
    </row>
    <row r="2168" spans="2:12" ht="12.75" customHeight="1" thickBot="1" x14ac:dyDescent="0.3">
      <c r="B2168" s="5"/>
      <c r="C2168" s="5"/>
      <c r="D2168" s="5"/>
      <c r="E2168" s="5"/>
      <c r="F2168" s="5"/>
      <c r="G2168" s="5"/>
      <c r="H2168" s="5"/>
      <c r="I2168" s="5"/>
      <c r="J2168" s="5"/>
      <c r="K2168" s="5"/>
      <c r="L2168" s="7"/>
    </row>
    <row r="2169" spans="2:12" ht="17.25" customHeight="1" thickBot="1" x14ac:dyDescent="0.35">
      <c r="B2169" s="187"/>
      <c r="C2169" s="187"/>
      <c r="D2169" s="132">
        <f>D$6</f>
        <v>2025</v>
      </c>
      <c r="E2169" s="133"/>
      <c r="F2169" s="187"/>
      <c r="G2169" s="5"/>
      <c r="H2169" s="187"/>
      <c r="I2169" s="132" t="s">
        <v>1269</v>
      </c>
      <c r="J2169" s="133"/>
      <c r="K2169" s="187"/>
      <c r="L2169" s="171"/>
    </row>
    <row r="2170" spans="2:12" ht="12.75" customHeight="1" thickBot="1" x14ac:dyDescent="0.3">
      <c r="B2170" s="184"/>
      <c r="C2170" s="5"/>
      <c r="D2170" s="216"/>
      <c r="E2170" s="216"/>
      <c r="F2170" s="248"/>
      <c r="G2170" s="5"/>
      <c r="H2170" s="184"/>
      <c r="I2170" s="5"/>
      <c r="J2170" s="5"/>
      <c r="K2170" s="5"/>
      <c r="L2170" s="144"/>
    </row>
    <row r="2171" spans="2:12" ht="15" customHeight="1" thickBot="1" x14ac:dyDescent="0.35">
      <c r="B2171" s="184"/>
      <c r="C2171" s="139" t="s">
        <v>1374</v>
      </c>
      <c r="D2171" s="140"/>
      <c r="E2171" s="202" t="s">
        <v>841</v>
      </c>
      <c r="F2171" s="141" t="s">
        <v>2095</v>
      </c>
      <c r="G2171" s="5"/>
      <c r="H2171" s="184"/>
      <c r="I2171" s="139" t="s">
        <v>1374</v>
      </c>
      <c r="J2171" s="5"/>
      <c r="K2171" s="5"/>
      <c r="L2171" s="144">
        <f>L$4</f>
        <v>25</v>
      </c>
    </row>
    <row r="2172" spans="2:12" ht="12.75" customHeight="1" x14ac:dyDescent="0.3">
      <c r="B2172" s="184"/>
      <c r="C2172" s="4" t="s">
        <v>1046</v>
      </c>
      <c r="D2172" s="3" t="s">
        <v>1047</v>
      </c>
      <c r="E2172" s="164" t="s">
        <v>1461</v>
      </c>
      <c r="F2172" s="174" t="s">
        <v>1657</v>
      </c>
      <c r="G2172" s="5"/>
      <c r="H2172" s="184">
        <v>1</v>
      </c>
      <c r="I2172" s="1" t="s">
        <v>1047</v>
      </c>
      <c r="J2172" s="1" t="s">
        <v>1461</v>
      </c>
      <c r="K2172" s="1" t="s">
        <v>1657</v>
      </c>
      <c r="L2172" s="144">
        <v>5</v>
      </c>
    </row>
    <row r="2173" spans="2:12" ht="12.75" customHeight="1" x14ac:dyDescent="0.25">
      <c r="B2173" s="184"/>
      <c r="C2173" s="5"/>
      <c r="D2173" s="216"/>
      <c r="E2173" s="216"/>
      <c r="F2173" s="248"/>
      <c r="G2173" s="5"/>
      <c r="H2173" s="184">
        <v>2</v>
      </c>
      <c r="I2173" s="1" t="s">
        <v>1590</v>
      </c>
      <c r="J2173" s="1" t="s">
        <v>1584</v>
      </c>
      <c r="K2173" s="1" t="s">
        <v>102</v>
      </c>
      <c r="L2173" s="144">
        <v>92</v>
      </c>
    </row>
    <row r="2174" spans="2:12" ht="12.75" customHeight="1" x14ac:dyDescent="0.25">
      <c r="B2174" s="184">
        <v>1</v>
      </c>
      <c r="C2174" s="5"/>
      <c r="D2174" s="1" t="s">
        <v>1880</v>
      </c>
      <c r="E2174" s="1" t="s">
        <v>571</v>
      </c>
      <c r="F2174" s="141" t="s">
        <v>4690</v>
      </c>
      <c r="G2174" s="5"/>
      <c r="H2174" s="184">
        <v>3</v>
      </c>
      <c r="I2174" s="1" t="s">
        <v>1989</v>
      </c>
      <c r="J2174" s="1" t="s">
        <v>1990</v>
      </c>
      <c r="K2174" s="1" t="s">
        <v>2163</v>
      </c>
      <c r="L2174" s="144">
        <v>12</v>
      </c>
    </row>
    <row r="2175" spans="2:12" ht="12.75" customHeight="1" x14ac:dyDescent="0.25">
      <c r="B2175" s="184">
        <v>2</v>
      </c>
      <c r="C2175" s="5"/>
      <c r="D2175" s="1" t="s">
        <v>2884</v>
      </c>
      <c r="E2175" s="1" t="s">
        <v>3558</v>
      </c>
      <c r="F2175" s="141" t="s">
        <v>4154</v>
      </c>
      <c r="G2175" s="5"/>
      <c r="H2175" s="184">
        <v>4</v>
      </c>
      <c r="I2175" s="1" t="s">
        <v>1534</v>
      </c>
      <c r="J2175" s="1" t="s">
        <v>1602</v>
      </c>
      <c r="K2175" s="1" t="s">
        <v>103</v>
      </c>
      <c r="L2175" s="144">
        <v>91</v>
      </c>
    </row>
    <row r="2176" spans="2:12" ht="12.75" customHeight="1" x14ac:dyDescent="0.25">
      <c r="B2176" s="184"/>
      <c r="C2176" s="5"/>
      <c r="F2176" s="141"/>
      <c r="G2176" s="5"/>
      <c r="H2176" s="184">
        <v>5</v>
      </c>
      <c r="I2176" s="1" t="s">
        <v>2034</v>
      </c>
      <c r="J2176" s="1" t="s">
        <v>1198</v>
      </c>
      <c r="K2176" s="1" t="s">
        <v>3133</v>
      </c>
      <c r="L2176" s="144">
        <v>19</v>
      </c>
    </row>
    <row r="2177" spans="2:12" ht="12.75" customHeight="1" x14ac:dyDescent="0.25">
      <c r="B2177" s="184"/>
      <c r="C2177" s="5"/>
      <c r="F2177" s="141"/>
      <c r="G2177" s="5"/>
      <c r="H2177" s="184">
        <v>6</v>
      </c>
      <c r="I2177" s="1" t="s">
        <v>1835</v>
      </c>
      <c r="J2177" s="1" t="s">
        <v>1836</v>
      </c>
      <c r="K2177" s="1" t="s">
        <v>105</v>
      </c>
      <c r="L2177" s="144">
        <v>89</v>
      </c>
    </row>
    <row r="2178" spans="2:12" ht="12.75" customHeight="1" x14ac:dyDescent="0.25">
      <c r="B2178" s="184"/>
      <c r="C2178" s="5"/>
      <c r="D2178" s="5"/>
      <c r="E2178" s="5"/>
      <c r="F2178" s="201"/>
      <c r="G2178" s="5"/>
      <c r="H2178" s="184">
        <v>7</v>
      </c>
      <c r="I2178" s="1" t="s">
        <v>1331</v>
      </c>
      <c r="J2178" s="1" t="s">
        <v>1413</v>
      </c>
      <c r="K2178" s="1" t="s">
        <v>106</v>
      </c>
      <c r="L2178" s="144">
        <v>90</v>
      </c>
    </row>
    <row r="2179" spans="2:12" ht="13.5" customHeight="1" x14ac:dyDescent="0.25">
      <c r="B2179" s="184"/>
      <c r="C2179" s="5"/>
      <c r="D2179" s="5"/>
      <c r="E2179" s="5"/>
      <c r="F2179" s="201"/>
      <c r="G2179" s="5"/>
      <c r="H2179" s="184">
        <v>8</v>
      </c>
      <c r="I2179" s="1" t="s">
        <v>751</v>
      </c>
      <c r="J2179" s="1" t="s">
        <v>1411</v>
      </c>
      <c r="K2179" s="1" t="s">
        <v>2233</v>
      </c>
      <c r="L2179" s="144">
        <v>13</v>
      </c>
    </row>
    <row r="2180" spans="2:12" ht="13.5" customHeight="1" x14ac:dyDescent="0.25">
      <c r="B2180" s="184"/>
      <c r="C2180" s="5"/>
      <c r="D2180" s="5"/>
      <c r="E2180" s="5"/>
      <c r="F2180" s="201"/>
      <c r="G2180" s="5"/>
      <c r="H2180" s="184">
        <v>9</v>
      </c>
      <c r="I2180" s="1" t="s">
        <v>1824</v>
      </c>
      <c r="J2180" s="1" t="s">
        <v>1825</v>
      </c>
      <c r="K2180" s="1" t="s">
        <v>107</v>
      </c>
      <c r="L2180" s="144">
        <v>87</v>
      </c>
    </row>
    <row r="2181" spans="2:12" ht="12.75" customHeight="1" x14ac:dyDescent="0.25">
      <c r="B2181" s="184"/>
      <c r="C2181" s="5"/>
      <c r="D2181" s="5"/>
      <c r="E2181" s="5"/>
      <c r="F2181" s="201"/>
      <c r="G2181" s="5"/>
      <c r="H2181" s="184">
        <v>10</v>
      </c>
      <c r="I2181" s="1" t="s">
        <v>1331</v>
      </c>
      <c r="J2181" s="1" t="s">
        <v>1435</v>
      </c>
      <c r="K2181" s="1" t="s">
        <v>1826</v>
      </c>
      <c r="L2181" s="144">
        <v>92</v>
      </c>
    </row>
    <row r="2182" spans="2:12" ht="12.75" customHeight="1" thickBot="1" x14ac:dyDescent="0.3">
      <c r="B2182" s="184"/>
      <c r="C2182" s="128"/>
      <c r="D2182" s="128"/>
      <c r="E2182" s="128"/>
      <c r="F2182" s="141"/>
      <c r="G2182" s="5"/>
      <c r="H2182" s="184"/>
      <c r="I2182" s="128"/>
      <c r="J2182" s="128"/>
      <c r="K2182" s="128"/>
      <c r="L2182" s="144"/>
    </row>
    <row r="2183" spans="2:12" ht="12.75" customHeight="1" thickBot="1" x14ac:dyDescent="0.35">
      <c r="B2183" s="184"/>
      <c r="C2183" s="139" t="s">
        <v>1553</v>
      </c>
      <c r="D2183" s="140"/>
      <c r="E2183" s="202" t="s">
        <v>869</v>
      </c>
      <c r="F2183" s="141" t="s">
        <v>2095</v>
      </c>
      <c r="G2183" s="5"/>
      <c r="H2183" s="184"/>
      <c r="I2183" s="139" t="s">
        <v>1553</v>
      </c>
      <c r="J2183" s="5"/>
      <c r="K2183" s="5"/>
      <c r="L2183" s="144">
        <f>L$4</f>
        <v>25</v>
      </c>
    </row>
    <row r="2184" spans="2:12" ht="12.75" customHeight="1" x14ac:dyDescent="0.3">
      <c r="B2184" s="184"/>
      <c r="C2184" s="4" t="s">
        <v>1046</v>
      </c>
      <c r="D2184" s="3" t="s">
        <v>1534</v>
      </c>
      <c r="E2184" s="164" t="s">
        <v>886</v>
      </c>
      <c r="F2184" s="174" t="s">
        <v>108</v>
      </c>
      <c r="G2184" s="5"/>
      <c r="H2184" s="184">
        <v>1</v>
      </c>
      <c r="I2184" s="1" t="s">
        <v>1534</v>
      </c>
      <c r="J2184" s="1" t="s">
        <v>1602</v>
      </c>
      <c r="K2184" s="1" t="s">
        <v>108</v>
      </c>
      <c r="L2184" s="144">
        <v>91</v>
      </c>
    </row>
    <row r="2185" spans="2:12" ht="15" customHeight="1" x14ac:dyDescent="0.25">
      <c r="B2185" s="184"/>
      <c r="C2185" s="4"/>
      <c r="D2185" s="216"/>
      <c r="E2185" s="216"/>
      <c r="F2185" s="248"/>
      <c r="G2185" s="5"/>
      <c r="H2185" s="184">
        <v>2</v>
      </c>
      <c r="I2185" s="1" t="s">
        <v>1270</v>
      </c>
      <c r="J2185" s="1" t="s">
        <v>1461</v>
      </c>
      <c r="K2185" s="1" t="s">
        <v>109</v>
      </c>
      <c r="L2185" s="144">
        <v>89</v>
      </c>
    </row>
    <row r="2186" spans="2:12" ht="13.5" customHeight="1" x14ac:dyDescent="0.25">
      <c r="B2186" s="184"/>
      <c r="C2186" s="4"/>
      <c r="D2186" s="270"/>
      <c r="E2186" s="4"/>
      <c r="F2186" s="141"/>
      <c r="G2186" s="5"/>
      <c r="H2186" s="184">
        <v>3</v>
      </c>
      <c r="I2186" s="1" t="s">
        <v>1454</v>
      </c>
      <c r="J2186" s="1" t="s">
        <v>1441</v>
      </c>
      <c r="K2186" s="1" t="s">
        <v>551</v>
      </c>
      <c r="L2186" s="144">
        <v>6</v>
      </c>
    </row>
    <row r="2187" spans="2:12" ht="12" customHeight="1" x14ac:dyDescent="0.25">
      <c r="B2187" s="184"/>
      <c r="C2187" s="4"/>
      <c r="D2187" s="270"/>
      <c r="E2187" s="4"/>
      <c r="F2187" s="141"/>
      <c r="G2187" s="5"/>
      <c r="H2187" s="184">
        <v>4</v>
      </c>
      <c r="I2187" s="1" t="s">
        <v>1089</v>
      </c>
      <c r="J2187" s="1" t="s">
        <v>1604</v>
      </c>
      <c r="K2187" s="1" t="s">
        <v>110</v>
      </c>
      <c r="L2187" s="144">
        <v>88</v>
      </c>
    </row>
    <row r="2188" spans="2:12" ht="12" customHeight="1" x14ac:dyDescent="0.25">
      <c r="B2188" s="184"/>
      <c r="C2188" s="4"/>
      <c r="D2188" s="270"/>
      <c r="E2188" s="4"/>
      <c r="F2188" s="141"/>
      <c r="G2188" s="5"/>
      <c r="H2188" s="184">
        <v>5</v>
      </c>
      <c r="I2188" s="1" t="s">
        <v>1331</v>
      </c>
      <c r="J2188" s="1" t="s">
        <v>1413</v>
      </c>
      <c r="K2188" s="1" t="s">
        <v>111</v>
      </c>
      <c r="L2188" s="144">
        <v>90</v>
      </c>
    </row>
    <row r="2189" spans="2:12" ht="12" customHeight="1" x14ac:dyDescent="0.25">
      <c r="B2189" s="184"/>
      <c r="C2189" s="4"/>
      <c r="D2189" s="270"/>
      <c r="E2189" s="4"/>
      <c r="F2189" s="141"/>
      <c r="G2189" s="5"/>
      <c r="H2189" s="184">
        <v>6</v>
      </c>
      <c r="I2189" s="1" t="s">
        <v>310</v>
      </c>
      <c r="J2189" s="1" t="s">
        <v>1578</v>
      </c>
      <c r="K2189" s="1" t="s">
        <v>2922</v>
      </c>
      <c r="L2189" s="144">
        <v>90</v>
      </c>
    </row>
    <row r="2190" spans="2:12" ht="12" customHeight="1" x14ac:dyDescent="0.25">
      <c r="B2190" s="184"/>
      <c r="C2190" s="4"/>
      <c r="D2190" s="270"/>
      <c r="E2190" s="4"/>
      <c r="F2190" s="141"/>
      <c r="G2190" s="5"/>
      <c r="H2190" s="184">
        <v>7</v>
      </c>
      <c r="I2190" s="1" t="s">
        <v>1047</v>
      </c>
      <c r="J2190" s="1" t="s">
        <v>1461</v>
      </c>
      <c r="K2190" s="1" t="s">
        <v>538</v>
      </c>
      <c r="L2190" s="144">
        <v>5</v>
      </c>
    </row>
    <row r="2191" spans="2:12" ht="12" customHeight="1" x14ac:dyDescent="0.25">
      <c r="B2191" s="184"/>
      <c r="C2191" s="4"/>
      <c r="D2191" s="270"/>
      <c r="E2191" s="4"/>
      <c r="F2191" s="141"/>
      <c r="G2191" s="5"/>
      <c r="H2191" s="184">
        <v>8</v>
      </c>
      <c r="I2191" s="1" t="s">
        <v>1590</v>
      </c>
      <c r="J2191" s="1" t="s">
        <v>1584</v>
      </c>
      <c r="K2191" s="1" t="s">
        <v>112</v>
      </c>
      <c r="L2191" s="144">
        <v>92</v>
      </c>
    </row>
    <row r="2192" spans="2:12" ht="12" customHeight="1" x14ac:dyDescent="0.25">
      <c r="B2192" s="184"/>
      <c r="C2192" s="4"/>
      <c r="D2192" s="270"/>
      <c r="E2192" s="4"/>
      <c r="F2192" s="141"/>
      <c r="G2192" s="5"/>
      <c r="H2192" s="184">
        <v>9</v>
      </c>
      <c r="I2192" s="1" t="s">
        <v>1193</v>
      </c>
      <c r="J2192" s="1" t="s">
        <v>1194</v>
      </c>
      <c r="K2192" s="1" t="s">
        <v>954</v>
      </c>
      <c r="L2192" s="144">
        <v>7</v>
      </c>
    </row>
    <row r="2193" spans="2:12" ht="12" customHeight="1" thickBot="1" x14ac:dyDescent="0.3">
      <c r="B2193" s="184"/>
      <c r="C2193" s="4"/>
      <c r="D2193" s="270"/>
      <c r="E2193" s="4"/>
      <c r="F2193" s="141"/>
      <c r="G2193" s="5"/>
      <c r="H2193" s="184"/>
      <c r="L2193" s="144"/>
    </row>
    <row r="2194" spans="2:12" ht="15" customHeight="1" thickBot="1" x14ac:dyDescent="0.35">
      <c r="B2194" s="184"/>
      <c r="C2194" s="139" t="s">
        <v>1553</v>
      </c>
      <c r="D2194" s="140"/>
      <c r="E2194" s="218" t="s">
        <v>885</v>
      </c>
      <c r="F2194" s="141" t="s">
        <v>2095</v>
      </c>
      <c r="G2194" s="5"/>
      <c r="H2194" s="184"/>
      <c r="I2194" s="139" t="s">
        <v>1553</v>
      </c>
      <c r="J2194" s="1" t="s">
        <v>2432</v>
      </c>
      <c r="K2194" s="5"/>
      <c r="L2194" s="144">
        <f>L$4</f>
        <v>25</v>
      </c>
    </row>
    <row r="2195" spans="2:12" ht="13.5" customHeight="1" x14ac:dyDescent="0.3">
      <c r="B2195" s="184"/>
      <c r="C2195" s="4" t="s">
        <v>1046</v>
      </c>
      <c r="D2195" s="3" t="s">
        <v>751</v>
      </c>
      <c r="E2195" s="164" t="s">
        <v>1411</v>
      </c>
      <c r="F2195" s="174" t="s">
        <v>2345</v>
      </c>
      <c r="G2195" s="5"/>
      <c r="H2195" s="184">
        <v>1</v>
      </c>
      <c r="I2195" s="1" t="s">
        <v>751</v>
      </c>
      <c r="J2195" s="1" t="s">
        <v>1411</v>
      </c>
      <c r="K2195" s="1" t="s">
        <v>2345</v>
      </c>
      <c r="L2195" s="144">
        <v>14</v>
      </c>
    </row>
    <row r="2196" spans="2:12" ht="12" customHeight="1" x14ac:dyDescent="0.25">
      <c r="B2196" s="184"/>
      <c r="C2196" s="4"/>
      <c r="D2196" s="216"/>
      <c r="E2196" s="216"/>
      <c r="F2196" s="248"/>
      <c r="G2196" s="5"/>
      <c r="H2196" s="184">
        <v>2</v>
      </c>
      <c r="I2196" s="1" t="s">
        <v>2034</v>
      </c>
      <c r="J2196" s="1" t="s">
        <v>1198</v>
      </c>
      <c r="K2196" s="1" t="s">
        <v>3097</v>
      </c>
      <c r="L2196" s="144">
        <v>18</v>
      </c>
    </row>
    <row r="2197" spans="2:12" ht="12" customHeight="1" x14ac:dyDescent="0.25">
      <c r="B2197" s="184">
        <v>1</v>
      </c>
      <c r="C2197" s="4"/>
      <c r="D2197" s="1" t="s">
        <v>2770</v>
      </c>
      <c r="E2197" s="1" t="s">
        <v>3892</v>
      </c>
      <c r="F2197" s="141" t="s">
        <v>4155</v>
      </c>
      <c r="G2197" s="5"/>
      <c r="H2197" s="184">
        <v>3</v>
      </c>
      <c r="I2197" s="1" t="s">
        <v>1467</v>
      </c>
      <c r="J2197" s="1" t="s">
        <v>574</v>
      </c>
      <c r="K2197" s="1" t="s">
        <v>2254</v>
      </c>
      <c r="L2197" s="144">
        <v>13</v>
      </c>
    </row>
    <row r="2198" spans="2:12" ht="12" customHeight="1" x14ac:dyDescent="0.25">
      <c r="B2198" s="184"/>
      <c r="C2198" s="4"/>
      <c r="F2198" s="141"/>
      <c r="G2198" s="5"/>
      <c r="H2198" s="184">
        <v>4</v>
      </c>
      <c r="I2198" s="1" t="s">
        <v>2380</v>
      </c>
      <c r="J2198" s="1" t="s">
        <v>2381</v>
      </c>
      <c r="K2198" s="1" t="s">
        <v>2764</v>
      </c>
      <c r="L2198" s="144">
        <v>17</v>
      </c>
    </row>
    <row r="2199" spans="2:12" ht="12" customHeight="1" x14ac:dyDescent="0.25">
      <c r="B2199" s="184"/>
      <c r="C2199" s="4"/>
      <c r="F2199" s="141"/>
      <c r="G2199" s="5"/>
      <c r="H2199" s="184">
        <v>5</v>
      </c>
      <c r="I2199" s="1" t="s">
        <v>1467</v>
      </c>
      <c r="J2199" s="1" t="s">
        <v>575</v>
      </c>
      <c r="K2199" s="1" t="s">
        <v>3343</v>
      </c>
      <c r="L2199" s="144">
        <v>22</v>
      </c>
    </row>
    <row r="2200" spans="2:12" ht="12" customHeight="1" x14ac:dyDescent="0.25">
      <c r="B2200" s="184"/>
      <c r="C2200" s="2"/>
      <c r="F2200" s="141"/>
      <c r="G2200" s="5"/>
      <c r="H2200" s="184">
        <v>6</v>
      </c>
      <c r="I2200" s="1" t="s">
        <v>1981</v>
      </c>
      <c r="J2200" s="1" t="s">
        <v>1432</v>
      </c>
      <c r="K2200" s="1" t="s">
        <v>2840</v>
      </c>
      <c r="L2200" s="144">
        <v>17</v>
      </c>
    </row>
    <row r="2201" spans="2:12" ht="12" customHeight="1" x14ac:dyDescent="0.25">
      <c r="B2201" s="184"/>
      <c r="C2201" s="2"/>
      <c r="F2201" s="141"/>
      <c r="G2201" s="5"/>
      <c r="H2201" s="184">
        <v>7</v>
      </c>
      <c r="I2201" s="1" t="s">
        <v>1636</v>
      </c>
      <c r="J2201" s="1" t="s">
        <v>1200</v>
      </c>
      <c r="K2201" s="1" t="s">
        <v>2543</v>
      </c>
      <c r="L2201" s="144">
        <v>16</v>
      </c>
    </row>
    <row r="2202" spans="2:12" ht="12" customHeight="1" x14ac:dyDescent="0.25">
      <c r="B2202" s="184"/>
      <c r="C2202" s="2"/>
      <c r="F2202" s="141"/>
      <c r="G2202" s="5"/>
      <c r="H2202" s="184">
        <v>8</v>
      </c>
      <c r="I2202" s="1" t="s">
        <v>1866</v>
      </c>
      <c r="J2202" s="1" t="s">
        <v>2115</v>
      </c>
      <c r="K2202" s="1" t="s">
        <v>3419</v>
      </c>
      <c r="L2202" s="144">
        <v>21</v>
      </c>
    </row>
    <row r="2203" spans="2:12" ht="12" customHeight="1" x14ac:dyDescent="0.25">
      <c r="B2203" s="184"/>
      <c r="C2203" s="2"/>
      <c r="F2203" s="141"/>
      <c r="G2203" s="5"/>
      <c r="H2203" s="184">
        <v>9</v>
      </c>
      <c r="I2203" s="1" t="s">
        <v>1880</v>
      </c>
      <c r="J2203" s="1" t="s">
        <v>571</v>
      </c>
      <c r="K2203" s="1" t="s">
        <v>3994</v>
      </c>
      <c r="L2203" s="144">
        <v>24</v>
      </c>
    </row>
    <row r="2204" spans="2:12" ht="12" customHeight="1" x14ac:dyDescent="0.25">
      <c r="B2204" s="184"/>
      <c r="C2204" s="2"/>
      <c r="F2204" s="141"/>
      <c r="G2204" s="5"/>
      <c r="H2204" s="184">
        <v>10</v>
      </c>
      <c r="I2204" s="1" t="s">
        <v>2227</v>
      </c>
      <c r="J2204" s="1" t="s">
        <v>1240</v>
      </c>
      <c r="K2204" s="1" t="s">
        <v>2398</v>
      </c>
      <c r="L2204" s="144">
        <v>15</v>
      </c>
    </row>
    <row r="2205" spans="2:12" ht="13.5" customHeight="1" thickBot="1" x14ac:dyDescent="0.3">
      <c r="B2205" s="184"/>
      <c r="C2205" s="2"/>
      <c r="F2205" s="141"/>
      <c r="G2205" s="5"/>
      <c r="H2205" s="184"/>
      <c r="L2205" s="144"/>
    </row>
    <row r="2206" spans="2:12" ht="15" customHeight="1" thickBot="1" x14ac:dyDescent="0.35">
      <c r="B2206" s="138"/>
      <c r="C2206" s="172" t="s">
        <v>1730</v>
      </c>
      <c r="D2206" s="173"/>
      <c r="E2206" s="218" t="s">
        <v>958</v>
      </c>
      <c r="F2206" s="141" t="s">
        <v>2062</v>
      </c>
      <c r="H2206" s="138"/>
      <c r="I2206" s="139" t="s">
        <v>1730</v>
      </c>
      <c r="L2206" s="144">
        <f>L$4</f>
        <v>25</v>
      </c>
    </row>
    <row r="2207" spans="2:12" ht="15" customHeight="1" x14ac:dyDescent="0.3">
      <c r="B2207" s="138"/>
      <c r="C2207" s="4" t="s">
        <v>1046</v>
      </c>
      <c r="D2207" s="3" t="s">
        <v>1467</v>
      </c>
      <c r="E2207" s="164" t="s">
        <v>575</v>
      </c>
      <c r="F2207" s="165" t="s">
        <v>2269</v>
      </c>
      <c r="H2207" s="138">
        <v>1</v>
      </c>
      <c r="I2207" s="1" t="s">
        <v>1467</v>
      </c>
      <c r="J2207" s="148" t="s">
        <v>575</v>
      </c>
      <c r="K2207" s="1" t="s">
        <v>2269</v>
      </c>
      <c r="L2207" s="144">
        <v>22</v>
      </c>
    </row>
    <row r="2208" spans="2:12" ht="12.75" customHeight="1" x14ac:dyDescent="0.3">
      <c r="B2208" s="138"/>
      <c r="C2208" s="4"/>
      <c r="D2208" s="3"/>
      <c r="E2208" s="164"/>
      <c r="F2208" s="165"/>
      <c r="H2208" s="138">
        <v>2</v>
      </c>
      <c r="I2208" s="1" t="s">
        <v>2034</v>
      </c>
      <c r="J2208" s="148" t="s">
        <v>1198</v>
      </c>
      <c r="K2208" s="1" t="s">
        <v>3183</v>
      </c>
      <c r="L2208" s="144">
        <v>19</v>
      </c>
    </row>
    <row r="2209" spans="2:13" ht="15" customHeight="1" x14ac:dyDescent="0.25">
      <c r="B2209" s="138"/>
      <c r="C2209" s="4"/>
      <c r="E2209" s="148"/>
      <c r="F2209" s="38"/>
      <c r="H2209" s="138">
        <v>3</v>
      </c>
      <c r="I2209" s="1" t="s">
        <v>2385</v>
      </c>
      <c r="J2209" s="148" t="s">
        <v>2510</v>
      </c>
      <c r="K2209" s="1" t="s">
        <v>3749</v>
      </c>
      <c r="L2209" s="144">
        <v>23</v>
      </c>
    </row>
    <row r="2210" spans="2:13" ht="11.25" customHeight="1" x14ac:dyDescent="0.25">
      <c r="B2210" s="138"/>
      <c r="C2210" s="4"/>
      <c r="E2210" s="148"/>
      <c r="F2210" s="38"/>
      <c r="H2210" s="138">
        <v>4</v>
      </c>
      <c r="I2210" s="1" t="s">
        <v>1047</v>
      </c>
      <c r="J2210" s="1" t="s">
        <v>1461</v>
      </c>
      <c r="K2210" s="1" t="s">
        <v>514</v>
      </c>
      <c r="L2210" s="144">
        <v>5</v>
      </c>
    </row>
    <row r="2211" spans="2:13" ht="12.75" customHeight="1" x14ac:dyDescent="0.25">
      <c r="B2211" s="138"/>
      <c r="C2211" s="4"/>
      <c r="E2211" s="148"/>
      <c r="F2211" s="38"/>
      <c r="H2211" s="138">
        <v>5</v>
      </c>
      <c r="I2211" s="1" t="s">
        <v>2212</v>
      </c>
      <c r="J2211" s="148" t="s">
        <v>3096</v>
      </c>
      <c r="K2211" s="1" t="s">
        <v>3283</v>
      </c>
      <c r="L2211" s="144">
        <v>19</v>
      </c>
    </row>
    <row r="2212" spans="2:13" ht="15" customHeight="1" thickBot="1" x14ac:dyDescent="0.3">
      <c r="B2212" s="184"/>
      <c r="C2212" s="4"/>
      <c r="D2212" s="5"/>
      <c r="E2212" s="5"/>
      <c r="F2212" s="141"/>
      <c r="G2212" s="5"/>
      <c r="H2212" s="184"/>
      <c r="I2212" s="5"/>
      <c r="J2212" s="5"/>
      <c r="K2212" s="5"/>
      <c r="L2212" s="144"/>
    </row>
    <row r="2213" spans="2:13" ht="16.5" customHeight="1" thickBot="1" x14ac:dyDescent="0.35">
      <c r="B2213" s="184"/>
      <c r="C2213" s="139" t="s">
        <v>113</v>
      </c>
      <c r="D2213" s="140"/>
      <c r="E2213" s="5"/>
      <c r="F2213" s="201"/>
      <c r="G2213" s="5"/>
      <c r="H2213" s="184"/>
      <c r="I2213" s="139" t="s">
        <v>113</v>
      </c>
      <c r="J2213" s="5"/>
      <c r="K2213" s="5"/>
      <c r="L2213" s="144">
        <f>L$4</f>
        <v>25</v>
      </c>
    </row>
    <row r="2214" spans="2:13" ht="11.25" customHeight="1" x14ac:dyDescent="0.3">
      <c r="B2214" s="184"/>
      <c r="C2214" s="4" t="s">
        <v>1046</v>
      </c>
      <c r="D2214" s="3" t="s">
        <v>1331</v>
      </c>
      <c r="E2214" s="3" t="s">
        <v>874</v>
      </c>
      <c r="F2214" s="174" t="s">
        <v>114</v>
      </c>
      <c r="G2214" s="5"/>
      <c r="H2214" s="184">
        <v>1</v>
      </c>
      <c r="I2214" s="5" t="s">
        <v>1331</v>
      </c>
      <c r="J2214" s="5" t="s">
        <v>1413</v>
      </c>
      <c r="K2214" s="193" t="s">
        <v>117</v>
      </c>
      <c r="L2214" s="144">
        <v>90</v>
      </c>
    </row>
    <row r="2215" spans="2:13" ht="12.75" customHeight="1" x14ac:dyDescent="0.25">
      <c r="B2215" s="184"/>
      <c r="C2215" s="5"/>
      <c r="D2215" s="5"/>
      <c r="E2215" s="5"/>
      <c r="F2215" s="201"/>
      <c r="G2215" s="5"/>
      <c r="H2215" s="184">
        <v>2</v>
      </c>
      <c r="I2215" s="1" t="s">
        <v>1981</v>
      </c>
      <c r="J2215" s="1" t="s">
        <v>1432</v>
      </c>
      <c r="K2215" s="148" t="s">
        <v>2800</v>
      </c>
      <c r="L2215" s="144">
        <v>17</v>
      </c>
    </row>
    <row r="2216" spans="2:13" ht="12.75" customHeight="1" x14ac:dyDescent="0.25">
      <c r="B2216" s="184"/>
      <c r="C2216"/>
      <c r="F2216" s="141"/>
      <c r="G2216" s="5"/>
      <c r="H2216" s="184">
        <v>3</v>
      </c>
      <c r="I2216" s="5" t="s">
        <v>1404</v>
      </c>
      <c r="J2216" s="5" t="s">
        <v>1405</v>
      </c>
      <c r="K2216" s="193" t="s">
        <v>118</v>
      </c>
      <c r="L2216" s="144">
        <v>89</v>
      </c>
    </row>
    <row r="2217" spans="2:13" ht="13.5" customHeight="1" x14ac:dyDescent="0.25">
      <c r="B2217" s="184"/>
      <c r="C2217" s="4"/>
      <c r="F2217" s="141"/>
      <c r="G2217" s="5"/>
      <c r="H2217" s="184">
        <v>4</v>
      </c>
      <c r="I2217" s="5" t="s">
        <v>1089</v>
      </c>
      <c r="J2217" s="5" t="s">
        <v>1604</v>
      </c>
      <c r="K2217" s="193" t="s">
        <v>119</v>
      </c>
      <c r="L2217" s="144">
        <v>88</v>
      </c>
    </row>
    <row r="2218" spans="2:13" ht="12.75" customHeight="1" x14ac:dyDescent="0.25">
      <c r="B2218" s="184"/>
      <c r="C2218" s="4"/>
      <c r="F2218" s="141"/>
      <c r="G2218" s="5"/>
      <c r="H2218" s="184">
        <v>5</v>
      </c>
      <c r="I2218" s="5" t="s">
        <v>1188</v>
      </c>
      <c r="J2218" s="5" t="s">
        <v>48</v>
      </c>
      <c r="K2218" s="5" t="s">
        <v>120</v>
      </c>
      <c r="L2218" s="144">
        <v>98</v>
      </c>
    </row>
    <row r="2219" spans="2:13" ht="13.5" customHeight="1" x14ac:dyDescent="0.25">
      <c r="B2219" s="184"/>
      <c r="C2219" s="4"/>
      <c r="D2219" s="5"/>
      <c r="E2219" s="5"/>
      <c r="F2219" s="201"/>
      <c r="G2219" s="5"/>
      <c r="H2219" s="184">
        <v>6</v>
      </c>
      <c r="I2219" s="1" t="s">
        <v>1866</v>
      </c>
      <c r="J2219" s="1" t="s">
        <v>2115</v>
      </c>
      <c r="K2219" s="148" t="s">
        <v>3444</v>
      </c>
      <c r="L2219" s="144">
        <v>21</v>
      </c>
    </row>
    <row r="2220" spans="2:13" ht="12.75" customHeight="1" x14ac:dyDescent="0.25">
      <c r="B2220" s="184"/>
      <c r="C2220" s="4"/>
      <c r="D2220" s="5"/>
      <c r="E2220" s="5"/>
      <c r="F2220" s="201"/>
      <c r="G2220" s="5"/>
      <c r="H2220" s="184">
        <v>7</v>
      </c>
      <c r="I2220" s="1" t="s">
        <v>1534</v>
      </c>
      <c r="J2220" s="5" t="s">
        <v>1602</v>
      </c>
      <c r="K2220" s="193" t="s">
        <v>121</v>
      </c>
      <c r="L2220" s="144">
        <v>92</v>
      </c>
    </row>
    <row r="2221" spans="2:13" ht="12.75" customHeight="1" x14ac:dyDescent="0.25">
      <c r="B2221" s="184"/>
      <c r="C2221" s="4"/>
      <c r="D2221" s="5"/>
      <c r="E2221" s="5"/>
      <c r="F2221" s="201"/>
      <c r="G2221" s="5"/>
      <c r="H2221" s="184">
        <v>8</v>
      </c>
      <c r="I2221" s="1" t="s">
        <v>1982</v>
      </c>
      <c r="J2221" s="1" t="s">
        <v>1983</v>
      </c>
      <c r="K2221" s="148" t="s">
        <v>2469</v>
      </c>
      <c r="L2221" s="144">
        <v>15</v>
      </c>
    </row>
    <row r="2222" spans="2:13" ht="12.75" customHeight="1" x14ac:dyDescent="0.25">
      <c r="B2222" s="184"/>
      <c r="C2222" s="4"/>
      <c r="D2222" s="5"/>
      <c r="E2222" s="5"/>
      <c r="F2222" s="201"/>
      <c r="G2222" s="5"/>
      <c r="H2222" s="184">
        <v>9</v>
      </c>
      <c r="I2222" s="1" t="s">
        <v>2041</v>
      </c>
      <c r="J2222" s="1" t="s">
        <v>1451</v>
      </c>
      <c r="K2222" s="148" t="s">
        <v>3467</v>
      </c>
      <c r="L2222" s="144">
        <v>21</v>
      </c>
    </row>
    <row r="2223" spans="2:13" ht="12.75" customHeight="1" x14ac:dyDescent="0.25">
      <c r="B2223" s="184"/>
      <c r="C2223" s="4"/>
      <c r="D2223" s="5"/>
      <c r="E2223" s="5"/>
      <c r="F2223" s="201"/>
      <c r="G2223" s="5"/>
      <c r="H2223" s="184">
        <v>10</v>
      </c>
      <c r="I2223" s="5" t="s">
        <v>1197</v>
      </c>
      <c r="J2223" s="5" t="s">
        <v>1189</v>
      </c>
      <c r="K2223" s="193" t="s">
        <v>122</v>
      </c>
      <c r="L2223" s="144">
        <v>1</v>
      </c>
    </row>
    <row r="2224" spans="2:13" ht="12.75" customHeight="1" thickBot="1" x14ac:dyDescent="0.3">
      <c r="B2224" s="186"/>
      <c r="C2224" s="187"/>
      <c r="D2224" s="187"/>
      <c r="E2224" s="187"/>
      <c r="F2224" s="197"/>
      <c r="G2224" s="5"/>
      <c r="H2224" s="186"/>
      <c r="I2224" s="187"/>
      <c r="J2224" s="187"/>
      <c r="K2224" s="187"/>
      <c r="L2224" s="178"/>
      <c r="M2224" s="5"/>
    </row>
    <row r="2225" spans="2:13" ht="21" customHeight="1" x14ac:dyDescent="0.35">
      <c r="B2225" s="5"/>
      <c r="C2225" s="5"/>
      <c r="D2225" s="5"/>
      <c r="E2225" s="5"/>
      <c r="F2225" s="217" t="s">
        <v>46</v>
      </c>
      <c r="G2225" s="217"/>
      <c r="H2225" s="217"/>
      <c r="I2225" s="217"/>
      <c r="J2225" s="5"/>
      <c r="K2225" s="5"/>
      <c r="L2225" s="7"/>
      <c r="M2225" s="5"/>
    </row>
    <row r="2226" spans="2:13" ht="12.75" customHeight="1" thickBot="1" x14ac:dyDescent="0.3">
      <c r="B2226" s="5"/>
      <c r="C2226" s="5"/>
      <c r="D2226" s="5"/>
      <c r="E2226" s="5"/>
      <c r="F2226" s="5"/>
      <c r="G2226" s="5"/>
      <c r="H2226" s="5"/>
      <c r="I2226" s="5"/>
      <c r="J2226" s="5"/>
      <c r="K2226" s="5"/>
      <c r="L2226" s="7"/>
      <c r="M2226" s="5"/>
    </row>
    <row r="2227" spans="2:13" ht="17.25" customHeight="1" thickBot="1" x14ac:dyDescent="0.35">
      <c r="B2227" s="187"/>
      <c r="C2227" s="187"/>
      <c r="D2227" s="132">
        <f>D$6</f>
        <v>2025</v>
      </c>
      <c r="E2227" s="133"/>
      <c r="F2227" s="187"/>
      <c r="G2227" s="5"/>
      <c r="H2227" s="187"/>
      <c r="I2227" s="132" t="s">
        <v>1269</v>
      </c>
      <c r="J2227" s="133"/>
      <c r="K2227" s="187"/>
      <c r="L2227" s="171"/>
    </row>
    <row r="2228" spans="2:13" ht="12.75" customHeight="1" thickBot="1" x14ac:dyDescent="0.3">
      <c r="B2228" s="184"/>
      <c r="C2228" s="4"/>
      <c r="F2228" s="141"/>
      <c r="G2228" s="5"/>
      <c r="H2228" s="184"/>
      <c r="I2228" s="5"/>
      <c r="J2228" s="5"/>
      <c r="K2228" s="5"/>
      <c r="L2228" s="144"/>
    </row>
    <row r="2229" spans="2:13" ht="15" customHeight="1" thickBot="1" x14ac:dyDescent="0.35">
      <c r="B2229" s="184"/>
      <c r="C2229" s="139" t="s">
        <v>123</v>
      </c>
      <c r="D2229" s="140"/>
      <c r="E2229" s="5"/>
      <c r="F2229" s="201"/>
      <c r="G2229" s="5"/>
      <c r="H2229" s="184"/>
      <c r="I2229" s="139" t="s">
        <v>124</v>
      </c>
      <c r="J2229" s="5"/>
      <c r="K2229" s="193"/>
      <c r="L2229" s="144">
        <f>L$4</f>
        <v>25</v>
      </c>
    </row>
    <row r="2230" spans="2:13" ht="12.75" customHeight="1" x14ac:dyDescent="0.3">
      <c r="B2230" s="184"/>
      <c r="C2230" s="4" t="s">
        <v>1046</v>
      </c>
      <c r="D2230" s="3" t="s">
        <v>2923</v>
      </c>
      <c r="E2230" s="3"/>
      <c r="F2230" s="174" t="s">
        <v>968</v>
      </c>
      <c r="G2230" s="5"/>
      <c r="H2230" s="184">
        <v>1</v>
      </c>
      <c r="I2230" s="1" t="s">
        <v>2923</v>
      </c>
      <c r="K2230" s="148" t="s">
        <v>2614</v>
      </c>
      <c r="L2230" s="144">
        <v>89</v>
      </c>
    </row>
    <row r="2231" spans="2:13" ht="12.75" customHeight="1" x14ac:dyDescent="0.25">
      <c r="B2231" s="184"/>
      <c r="C2231" s="5"/>
      <c r="D2231" s="5"/>
      <c r="E2231" s="5"/>
      <c r="F2231" s="201"/>
      <c r="G2231" s="5"/>
      <c r="H2231" s="184">
        <v>2</v>
      </c>
      <c r="I2231" s="1" t="s">
        <v>125</v>
      </c>
      <c r="K2231" s="148" t="s">
        <v>2924</v>
      </c>
      <c r="L2231" s="144">
        <v>0</v>
      </c>
    </row>
    <row r="2232" spans="2:13" ht="15" customHeight="1" x14ac:dyDescent="0.25">
      <c r="B2232" s="184">
        <v>1</v>
      </c>
      <c r="C2232" s="340" t="s">
        <v>4450</v>
      </c>
      <c r="D2232" s="340"/>
      <c r="E2232" s="340"/>
      <c r="F2232" s="145" t="s">
        <v>4423</v>
      </c>
      <c r="G2232" s="5"/>
      <c r="H2232" s="184">
        <v>3</v>
      </c>
      <c r="I2232" s="1" t="s">
        <v>2925</v>
      </c>
      <c r="K2232" s="148" t="s">
        <v>2926</v>
      </c>
      <c r="L2232" s="144">
        <v>88</v>
      </c>
    </row>
    <row r="2233" spans="2:13" ht="13.5" customHeight="1" thickBot="1" x14ac:dyDescent="0.3">
      <c r="B2233" s="184"/>
      <c r="C2233" s="5"/>
      <c r="D2233" s="236"/>
      <c r="E2233" s="236"/>
      <c r="F2233" s="201"/>
      <c r="G2233" s="5"/>
      <c r="H2233" s="184"/>
      <c r="I2233" s="5"/>
      <c r="J2233" s="5"/>
      <c r="K2233" s="193"/>
      <c r="L2233" s="144"/>
    </row>
    <row r="2234" spans="2:13" ht="12.75" customHeight="1" thickBot="1" x14ac:dyDescent="0.35">
      <c r="B2234" s="138"/>
      <c r="C2234" s="139" t="s">
        <v>2927</v>
      </c>
      <c r="D2234" s="140"/>
      <c r="F2234" s="141"/>
      <c r="H2234" s="138"/>
      <c r="I2234" s="139" t="s">
        <v>2113</v>
      </c>
      <c r="K2234" s="148"/>
      <c r="L2234" s="144">
        <f>L$4</f>
        <v>25</v>
      </c>
    </row>
    <row r="2235" spans="2:13" ht="12.75" customHeight="1" x14ac:dyDescent="0.3">
      <c r="B2235" s="138"/>
      <c r="C2235" s="2" t="s">
        <v>1046</v>
      </c>
      <c r="D2235" s="3" t="s">
        <v>2928</v>
      </c>
      <c r="F2235" s="174" t="s">
        <v>2929</v>
      </c>
      <c r="H2235" s="138">
        <v>1</v>
      </c>
      <c r="I2235" s="1" t="s">
        <v>2928</v>
      </c>
      <c r="K2235" s="148" t="s">
        <v>2929</v>
      </c>
      <c r="L2235" s="144">
        <v>89</v>
      </c>
    </row>
    <row r="2236" spans="2:13" ht="12.75" customHeight="1" thickBot="1" x14ac:dyDescent="0.3">
      <c r="B2236" s="138"/>
      <c r="D2236" s="236"/>
      <c r="E2236" s="236"/>
      <c r="F2236" s="141"/>
      <c r="H2236" s="271"/>
      <c r="I2236" s="272"/>
      <c r="J2236" s="272"/>
      <c r="K2236" s="273"/>
      <c r="L2236" s="274"/>
    </row>
    <row r="2237" spans="2:13" ht="12.75" customHeight="1" thickBot="1" x14ac:dyDescent="0.35">
      <c r="B2237" s="138"/>
      <c r="C2237" s="139" t="s">
        <v>2930</v>
      </c>
      <c r="D2237" s="140"/>
      <c r="F2237" s="141"/>
      <c r="H2237" s="138"/>
      <c r="I2237" s="139" t="s">
        <v>995</v>
      </c>
      <c r="K2237" s="148"/>
      <c r="L2237" s="144">
        <f>L$4</f>
        <v>25</v>
      </c>
    </row>
    <row r="2238" spans="2:13" ht="12.75" customHeight="1" x14ac:dyDescent="0.3">
      <c r="B2238" s="138"/>
      <c r="C2238" s="2" t="s">
        <v>1046</v>
      </c>
      <c r="D2238" s="3" t="s">
        <v>2931</v>
      </c>
      <c r="F2238" s="174" t="s">
        <v>2932</v>
      </c>
      <c r="H2238" s="138">
        <v>1</v>
      </c>
      <c r="I2238" s="1" t="s">
        <v>2931</v>
      </c>
      <c r="K2238" s="148" t="s">
        <v>2932</v>
      </c>
      <c r="L2238" s="144">
        <v>89</v>
      </c>
    </row>
    <row r="2239" spans="2:13" ht="12.75" customHeight="1" thickBot="1" x14ac:dyDescent="0.3">
      <c r="B2239" s="138"/>
      <c r="D2239" s="236"/>
      <c r="E2239" s="236"/>
      <c r="F2239" s="141"/>
      <c r="H2239" s="271"/>
      <c r="I2239" s="272"/>
      <c r="J2239" s="272"/>
      <c r="K2239" s="273"/>
      <c r="L2239" s="274"/>
    </row>
    <row r="2240" spans="2:13" ht="12.75" customHeight="1" thickBot="1" x14ac:dyDescent="0.35">
      <c r="B2240" s="138"/>
      <c r="C2240" s="139" t="s">
        <v>2933</v>
      </c>
      <c r="D2240" s="140"/>
      <c r="F2240" s="141"/>
      <c r="H2240" s="138"/>
      <c r="I2240" s="139" t="s">
        <v>924</v>
      </c>
      <c r="K2240" s="148"/>
      <c r="L2240" s="144">
        <f>L$4</f>
        <v>25</v>
      </c>
    </row>
    <row r="2241" spans="2:12" ht="12.75" customHeight="1" x14ac:dyDescent="0.3">
      <c r="B2241" s="138"/>
      <c r="C2241" s="2" t="s">
        <v>1046</v>
      </c>
      <c r="D2241" s="3" t="s">
        <v>2931</v>
      </c>
      <c r="F2241" s="174" t="s">
        <v>2934</v>
      </c>
      <c r="H2241" s="138">
        <v>1</v>
      </c>
      <c r="I2241" s="1" t="s">
        <v>2931</v>
      </c>
      <c r="K2241" s="148" t="s">
        <v>2934</v>
      </c>
      <c r="L2241" s="144">
        <v>89</v>
      </c>
    </row>
    <row r="2242" spans="2:12" ht="12.75" customHeight="1" thickBot="1" x14ac:dyDescent="0.3">
      <c r="B2242" s="186"/>
      <c r="C2242" s="187"/>
      <c r="D2242" s="187"/>
      <c r="E2242" s="187"/>
      <c r="F2242" s="197"/>
      <c r="G2242" s="5"/>
      <c r="H2242" s="186"/>
      <c r="I2242" s="187"/>
      <c r="J2242" s="187"/>
      <c r="K2242" s="187"/>
      <c r="L2242" s="159"/>
    </row>
    <row r="2243" spans="2:12" ht="12.75" customHeight="1" thickBot="1" x14ac:dyDescent="0.3">
      <c r="B2243" s="5"/>
      <c r="C2243" s="5"/>
      <c r="D2243" s="5"/>
      <c r="E2243" s="5"/>
      <c r="F2243" s="5"/>
      <c r="G2243" s="5"/>
      <c r="H2243" s="5"/>
      <c r="I2243" s="5"/>
      <c r="J2243" s="5"/>
      <c r="K2243" s="5"/>
      <c r="L2243" s="7"/>
    </row>
    <row r="2244" spans="2:12" ht="21" customHeight="1" thickBot="1" x14ac:dyDescent="0.4">
      <c r="F2244" s="129" t="s">
        <v>126</v>
      </c>
      <c r="G2244" s="130"/>
      <c r="H2244" s="130"/>
      <c r="I2244" s="131"/>
      <c r="L2244" s="7">
        <f>L4</f>
        <v>25</v>
      </c>
    </row>
    <row r="2245" spans="2:12" ht="13.5" customHeight="1" thickBot="1" x14ac:dyDescent="0.3">
      <c r="L2245" s="7"/>
    </row>
    <row r="2246" spans="2:12" ht="15.75" customHeight="1" thickBot="1" x14ac:dyDescent="0.35">
      <c r="D2246" s="132">
        <f>D$6</f>
        <v>2025</v>
      </c>
      <c r="E2246" s="133"/>
      <c r="I2246" s="132" t="s">
        <v>1269</v>
      </c>
      <c r="J2246" s="133"/>
      <c r="L2246" s="7"/>
    </row>
    <row r="2247" spans="2:12" ht="12.75" customHeight="1" thickBot="1" x14ac:dyDescent="0.3">
      <c r="B2247" s="134"/>
      <c r="C2247" s="135"/>
      <c r="D2247" s="135"/>
      <c r="E2247" s="135"/>
      <c r="F2247" s="136"/>
      <c r="H2247" s="134"/>
      <c r="I2247" s="135"/>
      <c r="J2247" s="135"/>
      <c r="K2247" s="135"/>
      <c r="L2247" s="137"/>
    </row>
    <row r="2248" spans="2:12" ht="15" customHeight="1" thickBot="1" x14ac:dyDescent="0.35">
      <c r="B2248" s="138"/>
      <c r="C2248" s="172" t="s">
        <v>1647</v>
      </c>
      <c r="D2248" s="173"/>
      <c r="F2248" s="141"/>
      <c r="H2248" s="138"/>
      <c r="I2248" s="139" t="s">
        <v>1647</v>
      </c>
      <c r="L2248" s="144">
        <f>L$4</f>
        <v>25</v>
      </c>
    </row>
    <row r="2249" spans="2:12" ht="12.75" customHeight="1" x14ac:dyDescent="0.3">
      <c r="B2249" s="138"/>
      <c r="C2249" s="4" t="s">
        <v>1046</v>
      </c>
      <c r="D2249" s="3" t="s">
        <v>1985</v>
      </c>
      <c r="E2249" s="164" t="s">
        <v>1986</v>
      </c>
      <c r="F2249" s="174" t="s">
        <v>2281</v>
      </c>
      <c r="H2249" s="138">
        <v>1</v>
      </c>
      <c r="I2249" s="1" t="s">
        <v>1985</v>
      </c>
      <c r="J2249" s="1" t="s">
        <v>1986</v>
      </c>
      <c r="K2249" s="148" t="s">
        <v>2615</v>
      </c>
      <c r="L2249" s="144">
        <v>14</v>
      </c>
    </row>
    <row r="2250" spans="2:12" ht="12" customHeight="1" x14ac:dyDescent="0.3">
      <c r="B2250" s="138"/>
      <c r="F2250" s="275"/>
      <c r="H2250" s="138">
        <v>2</v>
      </c>
      <c r="I2250" s="1" t="s">
        <v>1851</v>
      </c>
      <c r="J2250" s="1" t="s">
        <v>1649</v>
      </c>
      <c r="K2250" s="148" t="s">
        <v>1583</v>
      </c>
      <c r="L2250" s="144">
        <v>85</v>
      </c>
    </row>
    <row r="2251" spans="2:12" ht="12" customHeight="1" x14ac:dyDescent="0.25">
      <c r="B2251" s="138">
        <v>1</v>
      </c>
      <c r="D2251" s="1" t="s">
        <v>3651</v>
      </c>
      <c r="E2251" s="1" t="s">
        <v>3652</v>
      </c>
      <c r="F2251" s="145" t="s">
        <v>4697</v>
      </c>
      <c r="H2251" s="138">
        <v>3</v>
      </c>
      <c r="I2251" s="1" t="s">
        <v>1270</v>
      </c>
      <c r="J2251" s="1" t="s">
        <v>1271</v>
      </c>
      <c r="K2251" s="148" t="s">
        <v>1297</v>
      </c>
      <c r="L2251" s="144">
        <v>93</v>
      </c>
    </row>
    <row r="2252" spans="2:12" ht="12" customHeight="1" x14ac:dyDescent="0.25">
      <c r="B2252" s="138">
        <v>2</v>
      </c>
      <c r="D2252" s="1" t="s">
        <v>2881</v>
      </c>
      <c r="E2252" s="1" t="s">
        <v>2882</v>
      </c>
      <c r="F2252" s="145" t="s">
        <v>4701</v>
      </c>
      <c r="H2252" s="138">
        <v>4</v>
      </c>
      <c r="I2252" s="1" t="s">
        <v>1852</v>
      </c>
      <c r="J2252" s="1" t="s">
        <v>1853</v>
      </c>
      <c r="K2252" s="148" t="s">
        <v>912</v>
      </c>
      <c r="L2252" s="144">
        <v>2</v>
      </c>
    </row>
    <row r="2253" spans="2:12" ht="12" customHeight="1" x14ac:dyDescent="0.25">
      <c r="B2253" s="138">
        <v>3</v>
      </c>
      <c r="D2253" s="1" t="s">
        <v>2771</v>
      </c>
      <c r="E2253" s="1" t="s">
        <v>2009</v>
      </c>
      <c r="F2253" s="145" t="s">
        <v>4696</v>
      </c>
      <c r="H2253" s="138">
        <v>5</v>
      </c>
      <c r="I2253" s="1" t="s">
        <v>3651</v>
      </c>
      <c r="J2253" s="1" t="s">
        <v>3652</v>
      </c>
      <c r="K2253" s="148" t="s">
        <v>4698</v>
      </c>
      <c r="L2253" s="144">
        <v>25</v>
      </c>
    </row>
    <row r="2254" spans="2:12" ht="12" customHeight="1" x14ac:dyDescent="0.25">
      <c r="B2254" s="138">
        <v>4</v>
      </c>
      <c r="D2254" s="1" t="s">
        <v>4007</v>
      </c>
      <c r="E2254" s="1" t="s">
        <v>4008</v>
      </c>
      <c r="F2254" s="145" t="s">
        <v>4355</v>
      </c>
      <c r="H2254" s="138">
        <v>6</v>
      </c>
      <c r="I2254" s="1" t="s">
        <v>1854</v>
      </c>
      <c r="J2254" s="1" t="s">
        <v>1855</v>
      </c>
      <c r="K2254" s="148" t="s">
        <v>1572</v>
      </c>
      <c r="L2254" s="144">
        <v>89</v>
      </c>
    </row>
    <row r="2255" spans="2:12" ht="12" customHeight="1" x14ac:dyDescent="0.25">
      <c r="B2255" s="138"/>
      <c r="F2255" s="145"/>
      <c r="H2255" s="138">
        <v>7</v>
      </c>
      <c r="I2255" s="1" t="s">
        <v>2881</v>
      </c>
      <c r="J2255" s="1" t="s">
        <v>2882</v>
      </c>
      <c r="K2255" s="148" t="s">
        <v>4761</v>
      </c>
      <c r="L2255" s="144">
        <v>25</v>
      </c>
    </row>
    <row r="2256" spans="2:12" ht="12" customHeight="1" x14ac:dyDescent="0.25">
      <c r="B2256" s="138"/>
      <c r="F2256" s="145"/>
      <c r="H2256" s="138">
        <v>8</v>
      </c>
      <c r="I2256" s="1" t="s">
        <v>1047</v>
      </c>
      <c r="J2256" s="1" t="s">
        <v>1048</v>
      </c>
      <c r="K2256" s="6" t="s">
        <v>2616</v>
      </c>
      <c r="L2256" s="144">
        <v>10</v>
      </c>
    </row>
    <row r="2257" spans="2:12" ht="12" customHeight="1" x14ac:dyDescent="0.25">
      <c r="B2257" s="138"/>
      <c r="F2257" s="145"/>
      <c r="H2257" s="138">
        <v>9</v>
      </c>
      <c r="I2257" s="1" t="s">
        <v>2771</v>
      </c>
      <c r="J2257" s="1" t="s">
        <v>2009</v>
      </c>
      <c r="K2257" s="148" t="s">
        <v>4699</v>
      </c>
      <c r="L2257" s="144">
        <v>25</v>
      </c>
    </row>
    <row r="2258" spans="2:12" ht="12" customHeight="1" x14ac:dyDescent="0.25">
      <c r="B2258" s="138"/>
      <c r="F2258" s="145"/>
      <c r="H2258" s="138">
        <v>9</v>
      </c>
      <c r="I2258" s="1" t="s">
        <v>1508</v>
      </c>
      <c r="J2258" s="1" t="s">
        <v>1649</v>
      </c>
      <c r="K2258" s="148" t="s">
        <v>913</v>
      </c>
      <c r="L2258" s="144">
        <v>87</v>
      </c>
    </row>
    <row r="2259" spans="2:12" ht="12.75" customHeight="1" thickBot="1" x14ac:dyDescent="0.3">
      <c r="B2259" s="138"/>
      <c r="F2259" s="145"/>
      <c r="H2259" s="138"/>
      <c r="K2259" s="148"/>
      <c r="L2259" s="144"/>
    </row>
    <row r="2260" spans="2:12" ht="15" customHeight="1" thickBot="1" x14ac:dyDescent="0.35">
      <c r="B2260" s="138"/>
      <c r="C2260" s="172" t="s">
        <v>1661</v>
      </c>
      <c r="D2260" s="173"/>
      <c r="F2260" s="145"/>
      <c r="H2260" s="138"/>
      <c r="I2260" s="139" t="s">
        <v>1661</v>
      </c>
      <c r="K2260" s="148"/>
      <c r="L2260" s="144">
        <f>L$4</f>
        <v>25</v>
      </c>
    </row>
    <row r="2261" spans="2:12" ht="13.5" customHeight="1" x14ac:dyDescent="0.3">
      <c r="B2261" s="138"/>
      <c r="C2261" s="4" t="s">
        <v>1046</v>
      </c>
      <c r="D2261" s="3" t="s">
        <v>1985</v>
      </c>
      <c r="E2261" s="3" t="s">
        <v>1986</v>
      </c>
      <c r="F2261" s="174" t="s">
        <v>2363</v>
      </c>
      <c r="H2261" s="138">
        <v>1</v>
      </c>
      <c r="I2261" s="1" t="s">
        <v>1985</v>
      </c>
      <c r="J2261" s="1" t="s">
        <v>1986</v>
      </c>
      <c r="K2261" s="6" t="s">
        <v>2617</v>
      </c>
      <c r="L2261" s="144">
        <v>14</v>
      </c>
    </row>
    <row r="2262" spans="2:12" ht="12.75" customHeight="1" x14ac:dyDescent="0.25">
      <c r="B2262" s="138"/>
      <c r="C2262" s="4"/>
      <c r="D2262" s="216"/>
      <c r="E2262" s="216"/>
      <c r="F2262" s="229"/>
      <c r="H2262" s="138">
        <v>2</v>
      </c>
      <c r="I2262" s="1" t="s">
        <v>1851</v>
      </c>
      <c r="J2262" s="1" t="s">
        <v>1649</v>
      </c>
      <c r="K2262" s="148" t="s">
        <v>2618</v>
      </c>
      <c r="L2262" s="144">
        <v>84</v>
      </c>
    </row>
    <row r="2263" spans="2:12" ht="12.75" customHeight="1" x14ac:dyDescent="0.25">
      <c r="B2263" s="138">
        <v>1</v>
      </c>
      <c r="D2263" s="1" t="s">
        <v>2771</v>
      </c>
      <c r="E2263" s="1" t="s">
        <v>2009</v>
      </c>
      <c r="F2263" s="145" t="s">
        <v>4460</v>
      </c>
      <c r="H2263" s="138">
        <v>3</v>
      </c>
      <c r="I2263" s="1" t="s">
        <v>2771</v>
      </c>
      <c r="J2263" s="1" t="s">
        <v>2009</v>
      </c>
      <c r="K2263" s="148" t="s">
        <v>4461</v>
      </c>
      <c r="L2263" s="144">
        <v>25</v>
      </c>
    </row>
    <row r="2264" spans="2:12" ht="12.75" customHeight="1" x14ac:dyDescent="0.25">
      <c r="B2264" s="138">
        <v>2</v>
      </c>
      <c r="D2264" s="1" t="s">
        <v>2881</v>
      </c>
      <c r="E2264" s="1" t="s">
        <v>2882</v>
      </c>
      <c r="F2264" s="145" t="s">
        <v>4762</v>
      </c>
      <c r="H2264" s="138">
        <v>4</v>
      </c>
      <c r="I2264" s="1" t="s">
        <v>1508</v>
      </c>
      <c r="J2264" s="1" t="s">
        <v>1649</v>
      </c>
      <c r="K2264" s="148" t="s">
        <v>1858</v>
      </c>
      <c r="L2264" s="144">
        <v>87</v>
      </c>
    </row>
    <row r="2265" spans="2:12" ht="12.75" customHeight="1" x14ac:dyDescent="0.25">
      <c r="B2265" s="138">
        <v>3</v>
      </c>
      <c r="D2265" s="1" t="s">
        <v>3651</v>
      </c>
      <c r="E2265" s="1" t="s">
        <v>3652</v>
      </c>
      <c r="F2265" s="145" t="s">
        <v>4247</v>
      </c>
      <c r="H2265" s="138">
        <v>5</v>
      </c>
      <c r="I2265" s="1" t="s">
        <v>1270</v>
      </c>
      <c r="J2265" s="1" t="s">
        <v>1271</v>
      </c>
      <c r="K2265" s="148" t="s">
        <v>915</v>
      </c>
      <c r="L2265" s="144">
        <v>93</v>
      </c>
    </row>
    <row r="2266" spans="2:12" ht="12.75" customHeight="1" x14ac:dyDescent="0.25">
      <c r="B2266" s="138">
        <v>4</v>
      </c>
      <c r="D2266" s="1" t="s">
        <v>4007</v>
      </c>
      <c r="E2266" s="1" t="s">
        <v>4008</v>
      </c>
      <c r="F2266" s="145" t="s">
        <v>4248</v>
      </c>
      <c r="H2266" s="138">
        <v>6</v>
      </c>
      <c r="I2266" s="1" t="s">
        <v>2881</v>
      </c>
      <c r="J2266" s="1" t="s">
        <v>2882</v>
      </c>
      <c r="K2266" s="148" t="s">
        <v>4763</v>
      </c>
      <c r="L2266" s="144">
        <v>25</v>
      </c>
    </row>
    <row r="2267" spans="2:12" ht="12.75" customHeight="1" x14ac:dyDescent="0.25">
      <c r="B2267" s="138"/>
      <c r="F2267" s="145"/>
      <c r="H2267" s="138">
        <v>7</v>
      </c>
      <c r="I2267" s="1" t="s">
        <v>3651</v>
      </c>
      <c r="J2267" s="1" t="s">
        <v>3652</v>
      </c>
      <c r="K2267" s="6" t="s">
        <v>914</v>
      </c>
      <c r="L2267" s="144">
        <v>25</v>
      </c>
    </row>
    <row r="2268" spans="2:12" ht="13.5" customHeight="1" x14ac:dyDescent="0.25">
      <c r="B2268" s="138"/>
      <c r="F2268" s="145"/>
      <c r="H2268" s="138">
        <v>7</v>
      </c>
      <c r="I2268" s="1" t="s">
        <v>1508</v>
      </c>
      <c r="J2268" s="1" t="s">
        <v>1288</v>
      </c>
      <c r="K2268" s="148" t="s">
        <v>914</v>
      </c>
      <c r="L2268" s="144">
        <v>91</v>
      </c>
    </row>
    <row r="2269" spans="2:12" ht="12" customHeight="1" x14ac:dyDescent="0.25">
      <c r="B2269" s="138"/>
      <c r="F2269" s="145"/>
      <c r="H2269" s="138">
        <v>9</v>
      </c>
      <c r="I2269" s="1" t="s">
        <v>1047</v>
      </c>
      <c r="J2269" s="1" t="s">
        <v>1048</v>
      </c>
      <c r="K2269" s="148" t="s">
        <v>2619</v>
      </c>
      <c r="L2269" s="144">
        <v>10</v>
      </c>
    </row>
    <row r="2270" spans="2:12" ht="15" customHeight="1" x14ac:dyDescent="0.25">
      <c r="B2270" s="138"/>
      <c r="F2270" s="145"/>
      <c r="H2270" s="138">
        <v>10</v>
      </c>
      <c r="I2270" s="1" t="s">
        <v>1852</v>
      </c>
      <c r="J2270" s="1" t="s">
        <v>1853</v>
      </c>
      <c r="K2270" s="6" t="s">
        <v>2620</v>
      </c>
      <c r="L2270" s="144">
        <v>2</v>
      </c>
    </row>
    <row r="2271" spans="2:12" ht="13.5" customHeight="1" thickBot="1" x14ac:dyDescent="0.3">
      <c r="B2271" s="138"/>
      <c r="F2271" s="145"/>
      <c r="H2271" s="138"/>
      <c r="K2271" s="6"/>
      <c r="L2271" s="144"/>
    </row>
    <row r="2272" spans="2:12" ht="15" customHeight="1" thickBot="1" x14ac:dyDescent="0.35">
      <c r="B2272" s="138"/>
      <c r="C2272" s="172" t="s">
        <v>1502</v>
      </c>
      <c r="D2272" s="173"/>
      <c r="F2272" s="145"/>
      <c r="H2272" s="138"/>
      <c r="I2272" s="139" t="s">
        <v>1502</v>
      </c>
      <c r="J2272" s="4" t="s">
        <v>1084</v>
      </c>
      <c r="K2272" s="148"/>
      <c r="L2272" s="144">
        <f>L$4</f>
        <v>25</v>
      </c>
    </row>
    <row r="2273" spans="2:12" ht="13.5" customHeight="1" x14ac:dyDescent="0.3">
      <c r="B2273" s="138"/>
      <c r="C2273" s="4" t="s">
        <v>1046</v>
      </c>
      <c r="D2273" s="3" t="s">
        <v>1985</v>
      </c>
      <c r="E2273" s="3" t="s">
        <v>1986</v>
      </c>
      <c r="F2273" s="240" t="s">
        <v>2360</v>
      </c>
      <c r="H2273" s="138">
        <v>1</v>
      </c>
      <c r="I2273" s="1" t="s">
        <v>1985</v>
      </c>
      <c r="J2273" s="1" t="s">
        <v>1986</v>
      </c>
      <c r="K2273" s="6" t="s">
        <v>2621</v>
      </c>
      <c r="L2273" s="144">
        <v>14</v>
      </c>
    </row>
    <row r="2274" spans="2:12" ht="12.75" customHeight="1" x14ac:dyDescent="0.3">
      <c r="B2274" s="138"/>
      <c r="C2274" s="4"/>
      <c r="D2274" s="3"/>
      <c r="E2274" s="3"/>
      <c r="F2274" s="240"/>
      <c r="H2274" s="138">
        <v>2</v>
      </c>
      <c r="I2274" s="1" t="s">
        <v>3018</v>
      </c>
      <c r="J2274" s="1" t="s">
        <v>2789</v>
      </c>
      <c r="K2274" s="6">
        <v>36.130000000000003</v>
      </c>
      <c r="L2274" s="144">
        <v>23</v>
      </c>
    </row>
    <row r="2275" spans="2:12" ht="12.75" customHeight="1" x14ac:dyDescent="0.25">
      <c r="B2275" s="138">
        <v>1</v>
      </c>
      <c r="F2275" s="145"/>
      <c r="H2275" s="138">
        <v>3</v>
      </c>
      <c r="I2275" s="1" t="s">
        <v>1089</v>
      </c>
      <c r="J2275" s="1" t="s">
        <v>91</v>
      </c>
      <c r="K2275" s="6" t="s">
        <v>2622</v>
      </c>
      <c r="L2275" s="144">
        <v>10</v>
      </c>
    </row>
    <row r="2276" spans="2:12" ht="12.75" customHeight="1" x14ac:dyDescent="0.25">
      <c r="B2276" s="138"/>
      <c r="F2276" s="145"/>
      <c r="H2276" s="138">
        <v>4</v>
      </c>
      <c r="I2276" s="1" t="s">
        <v>1047</v>
      </c>
      <c r="J2276" s="1" t="s">
        <v>1048</v>
      </c>
      <c r="K2276" s="6" t="s">
        <v>2623</v>
      </c>
      <c r="L2276" s="144">
        <v>5</v>
      </c>
    </row>
    <row r="2277" spans="2:12" ht="12.75" customHeight="1" x14ac:dyDescent="0.25">
      <c r="B2277" s="138"/>
      <c r="F2277" s="145"/>
      <c r="H2277" s="138">
        <v>5</v>
      </c>
      <c r="I2277" s="1" t="s">
        <v>1508</v>
      </c>
      <c r="J2277" s="1" t="s">
        <v>1288</v>
      </c>
      <c r="K2277" s="146" t="s">
        <v>2624</v>
      </c>
      <c r="L2277" s="144">
        <v>91</v>
      </c>
    </row>
    <row r="2278" spans="2:12" ht="12.75" customHeight="1" x14ac:dyDescent="0.25">
      <c r="B2278" s="138"/>
      <c r="F2278" s="145"/>
      <c r="H2278" s="138">
        <v>6</v>
      </c>
      <c r="I2278" s="1" t="s">
        <v>1518</v>
      </c>
      <c r="J2278" s="1" t="s">
        <v>1295</v>
      </c>
      <c r="K2278" s="6" t="s">
        <v>2625</v>
      </c>
      <c r="L2278" s="144">
        <v>13</v>
      </c>
    </row>
    <row r="2279" spans="2:12" ht="13.5" customHeight="1" x14ac:dyDescent="0.25">
      <c r="B2279" s="138"/>
      <c r="F2279" s="145"/>
      <c r="H2279" s="138">
        <v>7</v>
      </c>
      <c r="I2279" s="1" t="s">
        <v>2209</v>
      </c>
      <c r="J2279" s="1" t="s">
        <v>1057</v>
      </c>
      <c r="K2279" s="6" t="s">
        <v>2626</v>
      </c>
      <c r="L2279" s="144">
        <v>1</v>
      </c>
    </row>
    <row r="2280" spans="2:12" ht="13.5" customHeight="1" x14ac:dyDescent="0.25">
      <c r="B2280" s="138"/>
      <c r="F2280" s="145"/>
      <c r="H2280" s="138">
        <v>8</v>
      </c>
      <c r="I2280" s="1" t="s">
        <v>1852</v>
      </c>
      <c r="J2280" s="1" t="s">
        <v>1853</v>
      </c>
      <c r="K2280" s="146" t="s">
        <v>2627</v>
      </c>
      <c r="L2280" s="144">
        <v>12</v>
      </c>
    </row>
    <row r="2281" spans="2:12" ht="12.6" customHeight="1" x14ac:dyDescent="0.25">
      <c r="B2281" s="138"/>
      <c r="F2281" s="145"/>
      <c r="H2281" s="138">
        <v>9</v>
      </c>
      <c r="I2281" s="1" t="s">
        <v>784</v>
      </c>
      <c r="J2281" s="1" t="s">
        <v>1286</v>
      </c>
      <c r="K2281" s="6" t="s">
        <v>2586</v>
      </c>
      <c r="L2281" s="144">
        <v>14</v>
      </c>
    </row>
    <row r="2282" spans="2:12" ht="12.6" customHeight="1" x14ac:dyDescent="0.25">
      <c r="B2282" s="138"/>
      <c r="F2282" s="145"/>
      <c r="H2282" s="138">
        <v>10</v>
      </c>
      <c r="I2282" s="1" t="s">
        <v>128</v>
      </c>
      <c r="J2282" s="1" t="s">
        <v>1282</v>
      </c>
      <c r="K2282" s="6" t="s">
        <v>2628</v>
      </c>
      <c r="L2282" s="144">
        <v>1</v>
      </c>
    </row>
    <row r="2283" spans="2:12" ht="12.6" customHeight="1" thickBot="1" x14ac:dyDescent="0.3">
      <c r="B2283" s="156"/>
      <c r="C2283" s="244"/>
      <c r="D2283" s="157"/>
      <c r="E2283" s="157"/>
      <c r="F2283" s="158"/>
      <c r="H2283" s="156"/>
      <c r="I2283" s="157"/>
      <c r="J2283" s="157"/>
      <c r="K2283" s="157"/>
      <c r="L2283" s="178"/>
    </row>
    <row r="2284" spans="2:12" ht="21" customHeight="1" x14ac:dyDescent="0.35">
      <c r="C2284" s="4"/>
      <c r="D2284" s="216"/>
      <c r="E2284" s="216"/>
      <c r="F2284" s="276" t="s">
        <v>126</v>
      </c>
      <c r="G2284" s="276"/>
      <c r="H2284" s="276"/>
      <c r="I2284" s="276"/>
      <c r="L2284" s="7"/>
    </row>
    <row r="2285" spans="2:12" ht="13.5" customHeight="1" thickBot="1" x14ac:dyDescent="0.3">
      <c r="C2285" s="4"/>
      <c r="D2285" s="216"/>
      <c r="E2285" s="216"/>
      <c r="F2285" s="216"/>
      <c r="L2285" s="7"/>
    </row>
    <row r="2286" spans="2:12" ht="17.25" customHeight="1" thickBot="1" x14ac:dyDescent="0.35">
      <c r="B2286" s="157"/>
      <c r="C2286" s="244"/>
      <c r="D2286" s="132">
        <f>D$6</f>
        <v>2025</v>
      </c>
      <c r="E2286" s="133"/>
      <c r="F2286" s="157"/>
      <c r="H2286" s="157"/>
      <c r="I2286" s="132" t="s">
        <v>1269</v>
      </c>
      <c r="J2286" s="133"/>
      <c r="K2286" s="157"/>
      <c r="L2286" s="198"/>
    </row>
    <row r="2287" spans="2:12" ht="12.6" customHeight="1" thickBot="1" x14ac:dyDescent="0.3">
      <c r="B2287" s="138"/>
      <c r="F2287" s="145"/>
      <c r="H2287" s="138"/>
      <c r="K2287" s="148"/>
      <c r="L2287" s="144"/>
    </row>
    <row r="2288" spans="2:12" ht="15" customHeight="1" thickBot="1" x14ac:dyDescent="0.35">
      <c r="B2288" s="138"/>
      <c r="C2288" s="172" t="s">
        <v>1672</v>
      </c>
      <c r="D2288" s="173"/>
      <c r="F2288" s="145"/>
      <c r="H2288" s="138"/>
      <c r="I2288" s="139" t="s">
        <v>1672</v>
      </c>
      <c r="K2288" s="148"/>
      <c r="L2288" s="144">
        <f>L$4</f>
        <v>25</v>
      </c>
    </row>
    <row r="2289" spans="2:12" ht="12.75" customHeight="1" x14ac:dyDescent="0.3">
      <c r="B2289" s="138"/>
      <c r="C2289" s="4" t="s">
        <v>1046</v>
      </c>
      <c r="D2289" s="3" t="s">
        <v>1089</v>
      </c>
      <c r="E2289" s="3" t="s">
        <v>1079</v>
      </c>
      <c r="F2289" s="174" t="s">
        <v>2237</v>
      </c>
      <c r="H2289" s="138">
        <v>1</v>
      </c>
      <c r="I2289" s="1" t="s">
        <v>1089</v>
      </c>
      <c r="J2289" s="1" t="s">
        <v>91</v>
      </c>
      <c r="K2289" s="148" t="s">
        <v>2629</v>
      </c>
      <c r="L2289" s="144">
        <v>13</v>
      </c>
    </row>
    <row r="2290" spans="2:12" ht="12.75" customHeight="1" x14ac:dyDescent="0.25">
      <c r="B2290" s="138"/>
      <c r="F2290" s="145"/>
      <c r="H2290" s="138">
        <v>2</v>
      </c>
      <c r="I2290" s="1" t="s">
        <v>1851</v>
      </c>
      <c r="J2290" s="1" t="s">
        <v>1649</v>
      </c>
      <c r="K2290" s="148" t="s">
        <v>129</v>
      </c>
      <c r="L2290" s="144">
        <v>85</v>
      </c>
    </row>
    <row r="2291" spans="2:12" ht="14.25" customHeight="1" x14ac:dyDescent="0.25">
      <c r="B2291" s="138">
        <v>1</v>
      </c>
      <c r="D2291" s="1" t="s">
        <v>3651</v>
      </c>
      <c r="E2291" s="1" t="s">
        <v>3652</v>
      </c>
      <c r="F2291" s="145" t="s">
        <v>4724</v>
      </c>
      <c r="H2291" s="138">
        <v>3</v>
      </c>
      <c r="I2291" s="1" t="s">
        <v>2750</v>
      </c>
      <c r="J2291" s="1" t="s">
        <v>2751</v>
      </c>
      <c r="K2291" s="148" t="s">
        <v>3074</v>
      </c>
      <c r="L2291" s="144">
        <v>18</v>
      </c>
    </row>
    <row r="2292" spans="2:12" ht="13.5" customHeight="1" x14ac:dyDescent="0.25">
      <c r="B2292" s="138">
        <v>2</v>
      </c>
      <c r="D2292" s="1" t="s">
        <v>2375</v>
      </c>
      <c r="E2292" s="1" t="s">
        <v>2376</v>
      </c>
      <c r="F2292" s="145" t="s">
        <v>4600</v>
      </c>
      <c r="H2292" s="138">
        <v>4</v>
      </c>
      <c r="I2292" s="1" t="s">
        <v>1276</v>
      </c>
      <c r="J2292" s="1" t="s">
        <v>1654</v>
      </c>
      <c r="K2292" s="148" t="s">
        <v>130</v>
      </c>
      <c r="L2292" s="144">
        <v>89</v>
      </c>
    </row>
    <row r="2293" spans="2:12" ht="12" customHeight="1" x14ac:dyDescent="0.25">
      <c r="B2293" s="138">
        <v>3</v>
      </c>
      <c r="D2293" s="1" t="s">
        <v>4007</v>
      </c>
      <c r="E2293" s="1" t="s">
        <v>4008</v>
      </c>
      <c r="F2293" s="145" t="s">
        <v>4657</v>
      </c>
      <c r="H2293" s="138">
        <v>5</v>
      </c>
      <c r="I2293" s="1" t="s">
        <v>1863</v>
      </c>
      <c r="J2293" s="1" t="s">
        <v>1864</v>
      </c>
      <c r="K2293" s="148" t="s">
        <v>131</v>
      </c>
      <c r="L2293" s="144">
        <v>85</v>
      </c>
    </row>
    <row r="2294" spans="2:12" ht="12" customHeight="1" x14ac:dyDescent="0.25">
      <c r="B2294" s="138"/>
      <c r="F2294" s="145"/>
      <c r="H2294" s="138">
        <v>6</v>
      </c>
      <c r="I2294" s="1" t="s">
        <v>3018</v>
      </c>
      <c r="J2294" s="1" t="s">
        <v>2789</v>
      </c>
      <c r="K2294" s="148" t="s">
        <v>3806</v>
      </c>
      <c r="L2294" s="144">
        <v>23</v>
      </c>
    </row>
    <row r="2295" spans="2:12" ht="12" customHeight="1" x14ac:dyDescent="0.25">
      <c r="B2295" s="138"/>
      <c r="F2295" s="145"/>
      <c r="H2295" s="138">
        <v>7</v>
      </c>
      <c r="I2295" s="1" t="s">
        <v>555</v>
      </c>
      <c r="J2295" s="1" t="s">
        <v>556</v>
      </c>
      <c r="K2295" s="148" t="s">
        <v>2630</v>
      </c>
      <c r="L2295" s="144">
        <v>11</v>
      </c>
    </row>
    <row r="2296" spans="2:12" ht="12.75" customHeight="1" x14ac:dyDescent="0.25">
      <c r="B2296" s="138"/>
      <c r="F2296" s="145"/>
      <c r="H2296" s="138">
        <v>8</v>
      </c>
      <c r="I2296" s="1" t="s">
        <v>3651</v>
      </c>
      <c r="J2296" s="1" t="s">
        <v>3652</v>
      </c>
      <c r="K2296" s="148" t="s">
        <v>4957</v>
      </c>
      <c r="L2296" s="144">
        <v>25</v>
      </c>
    </row>
    <row r="2297" spans="2:12" ht="12" customHeight="1" x14ac:dyDescent="0.25">
      <c r="B2297" s="138"/>
      <c r="F2297" s="145"/>
      <c r="H2297" s="138">
        <v>9</v>
      </c>
      <c r="I2297" s="1" t="s">
        <v>2375</v>
      </c>
      <c r="J2297" s="1" t="s">
        <v>2376</v>
      </c>
      <c r="K2297" s="6" t="s">
        <v>2643</v>
      </c>
      <c r="L2297" s="144">
        <v>25</v>
      </c>
    </row>
    <row r="2298" spans="2:12" ht="12" customHeight="1" x14ac:dyDescent="0.25">
      <c r="B2298" s="138"/>
      <c r="F2298" s="145"/>
      <c r="H2298" s="138">
        <v>10</v>
      </c>
      <c r="I2298" s="1" t="s">
        <v>1508</v>
      </c>
      <c r="J2298" s="1" t="s">
        <v>1288</v>
      </c>
      <c r="K2298" s="6" t="s">
        <v>132</v>
      </c>
      <c r="L2298" s="144">
        <v>91</v>
      </c>
    </row>
    <row r="2299" spans="2:12" ht="12" customHeight="1" thickBot="1" x14ac:dyDescent="0.3">
      <c r="B2299" s="138"/>
      <c r="F2299" s="145"/>
      <c r="H2299" s="138"/>
      <c r="K2299" s="148"/>
      <c r="L2299" s="144"/>
    </row>
    <row r="2300" spans="2:12" ht="15" customHeight="1" thickBot="1" x14ac:dyDescent="0.35">
      <c r="B2300" s="138"/>
      <c r="C2300" s="172" t="s">
        <v>1676</v>
      </c>
      <c r="D2300" s="173"/>
      <c r="F2300" s="141"/>
      <c r="H2300" s="138"/>
      <c r="I2300" s="139" t="s">
        <v>1676</v>
      </c>
      <c r="L2300" s="144">
        <f>L$4</f>
        <v>25</v>
      </c>
    </row>
    <row r="2301" spans="2:12" ht="12" customHeight="1" x14ac:dyDescent="0.3">
      <c r="B2301" s="138"/>
      <c r="C2301" s="4" t="s">
        <v>1046</v>
      </c>
      <c r="D2301" s="3" t="s">
        <v>2292</v>
      </c>
      <c r="E2301" s="3" t="s">
        <v>1106</v>
      </c>
      <c r="F2301" s="150" t="s">
        <v>3599</v>
      </c>
      <c r="H2301" s="138">
        <v>1</v>
      </c>
      <c r="I2301" s="1" t="s">
        <v>2292</v>
      </c>
      <c r="J2301" s="1" t="s">
        <v>1106</v>
      </c>
      <c r="K2301" s="1" t="s">
        <v>3600</v>
      </c>
      <c r="L2301" s="144">
        <v>22</v>
      </c>
    </row>
    <row r="2302" spans="2:12" ht="12.75" customHeight="1" x14ac:dyDescent="0.25">
      <c r="B2302" s="138"/>
      <c r="F2302" s="141"/>
      <c r="H2302" s="138">
        <v>2</v>
      </c>
      <c r="I2302" s="1" t="s">
        <v>555</v>
      </c>
      <c r="J2302" s="1" t="s">
        <v>556</v>
      </c>
      <c r="K2302" s="1" t="s">
        <v>2103</v>
      </c>
      <c r="L2302" s="144">
        <v>11</v>
      </c>
    </row>
    <row r="2303" spans="2:12" ht="12" customHeight="1" x14ac:dyDescent="0.25">
      <c r="B2303" s="138">
        <v>1</v>
      </c>
      <c r="D2303" s="1" t="s">
        <v>2385</v>
      </c>
      <c r="E2303" s="1" t="s">
        <v>2226</v>
      </c>
      <c r="F2303" s="141" t="s">
        <v>4455</v>
      </c>
      <c r="H2303" s="138">
        <v>3</v>
      </c>
      <c r="I2303" s="1" t="s">
        <v>1089</v>
      </c>
      <c r="J2303" s="1" t="s">
        <v>91</v>
      </c>
      <c r="K2303" s="1" t="s">
        <v>2239</v>
      </c>
      <c r="L2303" s="144">
        <v>13</v>
      </c>
    </row>
    <row r="2304" spans="2:12" ht="12.75" customHeight="1" x14ac:dyDescent="0.25">
      <c r="B2304" s="138">
        <v>2</v>
      </c>
      <c r="D2304" s="1" t="s">
        <v>4468</v>
      </c>
      <c r="E2304" s="1" t="s">
        <v>4469</v>
      </c>
      <c r="F2304" s="141" t="s">
        <v>4470</v>
      </c>
      <c r="H2304" s="138">
        <v>4</v>
      </c>
      <c r="I2304" s="1" t="s">
        <v>133</v>
      </c>
      <c r="J2304" s="1" t="s">
        <v>1288</v>
      </c>
      <c r="K2304" s="1" t="s">
        <v>134</v>
      </c>
      <c r="L2304" s="144">
        <v>89</v>
      </c>
    </row>
    <row r="2305" spans="2:12" ht="12.75" customHeight="1" x14ac:dyDescent="0.25">
      <c r="B2305" s="138"/>
      <c r="F2305" s="141"/>
      <c r="H2305" s="138">
        <v>5</v>
      </c>
      <c r="I2305" s="1" t="s">
        <v>1201</v>
      </c>
      <c r="J2305" s="1" t="s">
        <v>1496</v>
      </c>
      <c r="K2305" s="1" t="s">
        <v>2818</v>
      </c>
      <c r="L2305" s="144">
        <v>17</v>
      </c>
    </row>
    <row r="2306" spans="2:12" ht="12" customHeight="1" x14ac:dyDescent="0.25">
      <c r="B2306" s="138"/>
      <c r="F2306" s="141"/>
      <c r="H2306" s="138">
        <v>6</v>
      </c>
      <c r="I2306" s="1" t="s">
        <v>1865</v>
      </c>
      <c r="J2306" s="1" t="s">
        <v>1654</v>
      </c>
      <c r="K2306" s="1" t="s">
        <v>135</v>
      </c>
      <c r="L2306" s="144">
        <v>2</v>
      </c>
    </row>
    <row r="2307" spans="2:12" ht="15" customHeight="1" x14ac:dyDescent="0.25">
      <c r="B2307" s="138"/>
      <c r="F2307" s="141"/>
      <c r="H2307" s="138">
        <v>7</v>
      </c>
      <c r="I2307" s="1" t="s">
        <v>2385</v>
      </c>
      <c r="J2307" s="1" t="s">
        <v>2226</v>
      </c>
      <c r="K2307" s="1" t="s">
        <v>4456</v>
      </c>
      <c r="L2307" s="144">
        <v>25</v>
      </c>
    </row>
    <row r="2308" spans="2:12" ht="12.75" customHeight="1" x14ac:dyDescent="0.25">
      <c r="B2308" s="138"/>
      <c r="F2308" s="141"/>
      <c r="H2308" s="138">
        <v>8</v>
      </c>
      <c r="I2308" s="1" t="s">
        <v>1866</v>
      </c>
      <c r="J2308" s="1" t="s">
        <v>1544</v>
      </c>
      <c r="K2308" s="1" t="s">
        <v>136</v>
      </c>
      <c r="L2308" s="144">
        <v>90</v>
      </c>
    </row>
    <row r="2309" spans="2:12" ht="12.75" customHeight="1" x14ac:dyDescent="0.25">
      <c r="B2309" s="138"/>
      <c r="F2309" s="141"/>
      <c r="H2309" s="138">
        <v>9</v>
      </c>
      <c r="I2309" s="1" t="s">
        <v>1154</v>
      </c>
      <c r="J2309" s="1" t="s">
        <v>485</v>
      </c>
      <c r="K2309" s="1" t="s">
        <v>2440</v>
      </c>
      <c r="L2309" s="144">
        <v>15</v>
      </c>
    </row>
    <row r="2310" spans="2:12" ht="12" customHeight="1" x14ac:dyDescent="0.25">
      <c r="B2310" s="138"/>
      <c r="F2310" s="141"/>
      <c r="H2310" s="138">
        <v>10</v>
      </c>
      <c r="I2310" s="1" t="s">
        <v>2383</v>
      </c>
      <c r="J2310" s="1" t="s">
        <v>1286</v>
      </c>
      <c r="K2310" s="1" t="s">
        <v>3035</v>
      </c>
      <c r="L2310" s="144">
        <v>18</v>
      </c>
    </row>
    <row r="2311" spans="2:12" ht="13.8" thickBot="1" x14ac:dyDescent="0.3">
      <c r="B2311" s="138"/>
      <c r="F2311" s="141"/>
      <c r="H2311" s="138"/>
      <c r="L2311" s="144"/>
    </row>
    <row r="2312" spans="2:12" ht="15" customHeight="1" thickBot="1" x14ac:dyDescent="0.35">
      <c r="B2312" s="138"/>
      <c r="C2312" s="172" t="s">
        <v>1211</v>
      </c>
      <c r="D2312" s="173"/>
      <c r="F2312" s="141"/>
      <c r="H2312" s="138"/>
      <c r="I2312" s="139" t="s">
        <v>1211</v>
      </c>
      <c r="L2312" s="144">
        <f>L$4</f>
        <v>25</v>
      </c>
    </row>
    <row r="2313" spans="2:12" ht="12" customHeight="1" x14ac:dyDescent="0.3">
      <c r="B2313" s="138"/>
      <c r="C2313" s="4" t="s">
        <v>1046</v>
      </c>
      <c r="D2313" s="3" t="s">
        <v>2292</v>
      </c>
      <c r="E2313" s="3" t="s">
        <v>1106</v>
      </c>
      <c r="F2313" s="150" t="s">
        <v>3759</v>
      </c>
      <c r="H2313" s="138">
        <v>1</v>
      </c>
      <c r="I2313" s="1" t="s">
        <v>2292</v>
      </c>
      <c r="J2313" s="1" t="s">
        <v>1106</v>
      </c>
      <c r="K2313" s="1" t="s">
        <v>3760</v>
      </c>
      <c r="L2313" s="144">
        <v>23</v>
      </c>
    </row>
    <row r="2314" spans="2:12" ht="12" customHeight="1" x14ac:dyDescent="0.3">
      <c r="B2314" s="138"/>
      <c r="C2314" s="4"/>
      <c r="D2314" s="3"/>
      <c r="E2314" s="3"/>
      <c r="F2314" s="150"/>
      <c r="H2314" s="138">
        <v>2</v>
      </c>
      <c r="I2314" s="1" t="s">
        <v>133</v>
      </c>
      <c r="J2314" s="1" t="s">
        <v>1288</v>
      </c>
      <c r="K2314" s="1" t="s">
        <v>142</v>
      </c>
      <c r="L2314" s="144">
        <v>89</v>
      </c>
    </row>
    <row r="2315" spans="2:12" ht="12" customHeight="1" x14ac:dyDescent="0.25">
      <c r="B2315" s="138">
        <v>1</v>
      </c>
      <c r="F2315" s="141"/>
      <c r="H2315" s="138">
        <v>3</v>
      </c>
      <c r="I2315" s="1" t="s">
        <v>555</v>
      </c>
      <c r="J2315" s="1" t="s">
        <v>556</v>
      </c>
      <c r="K2315" s="1" t="s">
        <v>2020</v>
      </c>
      <c r="L2315" s="144">
        <v>10</v>
      </c>
    </row>
    <row r="2316" spans="2:12" ht="15" customHeight="1" x14ac:dyDescent="0.25">
      <c r="B2316" s="138">
        <v>2</v>
      </c>
      <c r="F2316" s="141"/>
      <c r="H2316" s="138">
        <v>4</v>
      </c>
      <c r="I2316" s="1" t="s">
        <v>1089</v>
      </c>
      <c r="J2316" s="1" t="s">
        <v>1079</v>
      </c>
      <c r="K2316" s="1" t="s">
        <v>2252</v>
      </c>
      <c r="L2316" s="144">
        <v>13</v>
      </c>
    </row>
    <row r="2317" spans="2:12" ht="13.5" customHeight="1" x14ac:dyDescent="0.25">
      <c r="B2317" s="138"/>
      <c r="F2317" s="141"/>
      <c r="H2317" s="138">
        <v>5</v>
      </c>
      <c r="I2317" s="1" t="s">
        <v>1866</v>
      </c>
      <c r="J2317" s="1" t="s">
        <v>1544</v>
      </c>
      <c r="K2317" s="1" t="s">
        <v>143</v>
      </c>
      <c r="L2317" s="144">
        <v>91</v>
      </c>
    </row>
    <row r="2318" spans="2:12" ht="12.75" customHeight="1" x14ac:dyDescent="0.25">
      <c r="B2318" s="138"/>
      <c r="F2318" s="141"/>
      <c r="H2318" s="138">
        <v>6</v>
      </c>
      <c r="I2318" s="1" t="s">
        <v>137</v>
      </c>
      <c r="J2318" s="1" t="s">
        <v>1077</v>
      </c>
      <c r="K2318" s="1" t="s">
        <v>144</v>
      </c>
      <c r="L2318" s="144">
        <v>95</v>
      </c>
    </row>
    <row r="2319" spans="2:12" ht="12.75" customHeight="1" x14ac:dyDescent="0.25">
      <c r="B2319" s="138"/>
      <c r="F2319" s="141"/>
      <c r="H2319" s="138">
        <v>7</v>
      </c>
      <c r="I2319" s="1" t="s">
        <v>1865</v>
      </c>
      <c r="J2319" s="1" t="s">
        <v>1654</v>
      </c>
      <c r="K2319" s="1" t="s">
        <v>145</v>
      </c>
      <c r="L2319" s="144">
        <v>2</v>
      </c>
    </row>
    <row r="2320" spans="2:12" ht="12.75" customHeight="1" x14ac:dyDescent="0.25">
      <c r="B2320" s="138"/>
      <c r="F2320" s="141"/>
      <c r="H2320" s="138">
        <v>8</v>
      </c>
      <c r="I2320" s="1" t="s">
        <v>3694</v>
      </c>
      <c r="J2320" s="1" t="s">
        <v>3701</v>
      </c>
      <c r="K2320" s="1" t="s">
        <v>3761</v>
      </c>
      <c r="L2320" s="144">
        <v>23</v>
      </c>
    </row>
    <row r="2321" spans="2:12" ht="15" customHeight="1" x14ac:dyDescent="0.25">
      <c r="B2321" s="138"/>
      <c r="F2321" s="141"/>
      <c r="H2321" s="138">
        <v>9</v>
      </c>
      <c r="I2321" s="1" t="s">
        <v>1154</v>
      </c>
      <c r="J2321" s="1" t="s">
        <v>485</v>
      </c>
      <c r="K2321" s="1" t="s">
        <v>2394</v>
      </c>
      <c r="L2321" s="144">
        <v>15</v>
      </c>
    </row>
    <row r="2322" spans="2:12" ht="13.5" customHeight="1" x14ac:dyDescent="0.25">
      <c r="B2322" s="138"/>
      <c r="F2322" s="141"/>
      <c r="H2322" s="138">
        <v>10</v>
      </c>
      <c r="I2322" s="1" t="s">
        <v>1880</v>
      </c>
      <c r="J2322" s="1" t="s">
        <v>1881</v>
      </c>
      <c r="K2322" s="1" t="s">
        <v>146</v>
      </c>
      <c r="L2322" s="144">
        <v>93</v>
      </c>
    </row>
    <row r="2323" spans="2:12" ht="12.75" customHeight="1" thickBot="1" x14ac:dyDescent="0.3">
      <c r="B2323" s="138"/>
      <c r="F2323" s="141"/>
      <c r="H2323" s="138"/>
      <c r="L2323" s="144"/>
    </row>
    <row r="2324" spans="2:12" ht="15" customHeight="1" thickBot="1" x14ac:dyDescent="0.35">
      <c r="B2324" s="138"/>
      <c r="C2324" s="172" t="s">
        <v>1688</v>
      </c>
      <c r="D2324" s="173"/>
      <c r="F2324" s="141"/>
      <c r="H2324" s="138"/>
      <c r="I2324" s="139" t="s">
        <v>1688</v>
      </c>
      <c r="L2324" s="144">
        <f>L$4</f>
        <v>25</v>
      </c>
    </row>
    <row r="2325" spans="2:12" ht="12.75" customHeight="1" x14ac:dyDescent="0.3">
      <c r="B2325" s="138"/>
      <c r="C2325" s="4" t="s">
        <v>1046</v>
      </c>
      <c r="D2325" s="3" t="s">
        <v>2385</v>
      </c>
      <c r="E2325" s="3" t="s">
        <v>1862</v>
      </c>
      <c r="F2325" s="150" t="s">
        <v>3937</v>
      </c>
      <c r="H2325" s="138">
        <v>1</v>
      </c>
      <c r="I2325" s="1" t="s">
        <v>2385</v>
      </c>
      <c r="J2325" s="1" t="s">
        <v>1862</v>
      </c>
      <c r="K2325" s="1" t="s">
        <v>3938</v>
      </c>
      <c r="L2325" s="144">
        <v>24</v>
      </c>
    </row>
    <row r="2326" spans="2:12" ht="12.75" customHeight="1" x14ac:dyDescent="0.25">
      <c r="B2326" s="138"/>
      <c r="F2326" s="141"/>
      <c r="H2326" s="138">
        <v>2</v>
      </c>
      <c r="I2326" s="1" t="s">
        <v>2292</v>
      </c>
      <c r="J2326" s="1" t="s">
        <v>1106</v>
      </c>
      <c r="K2326" s="1" t="s">
        <v>3770</v>
      </c>
      <c r="L2326" s="144">
        <v>23</v>
      </c>
    </row>
    <row r="2327" spans="2:12" ht="12.75" customHeight="1" x14ac:dyDescent="0.25">
      <c r="B2327" s="138">
        <v>1</v>
      </c>
      <c r="D2327" s="1" t="s">
        <v>2385</v>
      </c>
      <c r="E2327" s="1" t="s">
        <v>2226</v>
      </c>
      <c r="F2327" s="141" t="s">
        <v>4606</v>
      </c>
      <c r="H2327" s="138">
        <v>3</v>
      </c>
      <c r="I2327" s="1" t="s">
        <v>555</v>
      </c>
      <c r="J2327" s="1" t="s">
        <v>556</v>
      </c>
      <c r="K2327" s="1" t="s">
        <v>2108</v>
      </c>
      <c r="L2327" s="144">
        <v>11</v>
      </c>
    </row>
    <row r="2328" spans="2:12" ht="12.75" customHeight="1" x14ac:dyDescent="0.25">
      <c r="B2328" s="138">
        <v>2</v>
      </c>
      <c r="D2328" s="1" t="s">
        <v>4141</v>
      </c>
      <c r="E2328" s="1" t="s">
        <v>4142</v>
      </c>
      <c r="F2328" s="141" t="s">
        <v>4608</v>
      </c>
      <c r="H2328" s="138">
        <v>4</v>
      </c>
      <c r="I2328" s="1" t="s">
        <v>1086</v>
      </c>
      <c r="J2328" s="1" t="s">
        <v>1058</v>
      </c>
      <c r="K2328" s="1" t="s">
        <v>719</v>
      </c>
      <c r="L2328" s="144">
        <v>8</v>
      </c>
    </row>
    <row r="2329" spans="2:12" ht="12.6" customHeight="1" x14ac:dyDescent="0.25">
      <c r="B2329" s="138">
        <v>3</v>
      </c>
      <c r="D2329" s="1" t="s">
        <v>3010</v>
      </c>
      <c r="E2329" s="1" t="s">
        <v>3407</v>
      </c>
      <c r="F2329" s="141" t="s">
        <v>4609</v>
      </c>
      <c r="H2329" s="138">
        <v>5</v>
      </c>
      <c r="I2329" s="1" t="s">
        <v>2385</v>
      </c>
      <c r="J2329" s="1" t="s">
        <v>2226</v>
      </c>
      <c r="K2329" s="1" t="s">
        <v>4607</v>
      </c>
      <c r="L2329" s="144">
        <v>25</v>
      </c>
    </row>
    <row r="2330" spans="2:12" ht="12.75" customHeight="1" x14ac:dyDescent="0.25">
      <c r="B2330" s="138">
        <v>4</v>
      </c>
      <c r="D2330" s="1" t="s">
        <v>3563</v>
      </c>
      <c r="E2330" s="1" t="s">
        <v>1535</v>
      </c>
      <c r="F2330" s="141" t="s">
        <v>4143</v>
      </c>
      <c r="H2330" s="138">
        <v>6</v>
      </c>
      <c r="I2330" s="1" t="s">
        <v>1154</v>
      </c>
      <c r="J2330" s="1" t="s">
        <v>485</v>
      </c>
      <c r="K2330" s="200" t="s">
        <v>2523</v>
      </c>
      <c r="L2330" s="144">
        <v>16</v>
      </c>
    </row>
    <row r="2331" spans="2:12" ht="12.75" customHeight="1" x14ac:dyDescent="0.25">
      <c r="B2331" s="138">
        <v>5</v>
      </c>
      <c r="D2331" s="1" t="s">
        <v>3651</v>
      </c>
      <c r="E2331" s="1" t="s">
        <v>3652</v>
      </c>
      <c r="F2331" s="141" t="s">
        <v>4656</v>
      </c>
      <c r="H2331" s="138">
        <v>7</v>
      </c>
      <c r="I2331" s="1" t="s">
        <v>133</v>
      </c>
      <c r="J2331" s="1" t="s">
        <v>1288</v>
      </c>
      <c r="K2331" s="1" t="s">
        <v>152</v>
      </c>
      <c r="L2331" s="144">
        <v>89</v>
      </c>
    </row>
    <row r="2332" spans="2:12" ht="12.75" customHeight="1" x14ac:dyDescent="0.25">
      <c r="B2332" s="138">
        <v>6</v>
      </c>
      <c r="D2332" s="1" t="s">
        <v>4007</v>
      </c>
      <c r="E2332" s="1" t="s">
        <v>4008</v>
      </c>
      <c r="F2332" s="141" t="s">
        <v>4723</v>
      </c>
      <c r="H2332" s="138">
        <v>8</v>
      </c>
      <c r="I2332" s="1" t="s">
        <v>1865</v>
      </c>
      <c r="J2332" s="1" t="s">
        <v>1654</v>
      </c>
      <c r="K2332" s="1" t="s">
        <v>153</v>
      </c>
      <c r="L2332" s="144">
        <v>2</v>
      </c>
    </row>
    <row r="2333" spans="2:12" ht="12.75" customHeight="1" x14ac:dyDescent="0.25">
      <c r="B2333" s="138"/>
      <c r="F2333" s="141"/>
      <c r="H2333" s="138">
        <v>9</v>
      </c>
      <c r="I2333" s="1" t="s">
        <v>1467</v>
      </c>
      <c r="J2333" s="1" t="s">
        <v>1679</v>
      </c>
      <c r="K2333" s="1" t="s">
        <v>154</v>
      </c>
      <c r="L2333" s="144">
        <v>88</v>
      </c>
    </row>
    <row r="2334" spans="2:12" ht="12.75" customHeight="1" x14ac:dyDescent="0.25">
      <c r="B2334" s="138"/>
      <c r="F2334" s="141"/>
      <c r="H2334" s="138">
        <v>10</v>
      </c>
      <c r="I2334" s="1" t="s">
        <v>2390</v>
      </c>
      <c r="J2334" s="1" t="s">
        <v>1048</v>
      </c>
      <c r="K2334" s="1" t="s">
        <v>3939</v>
      </c>
      <c r="L2334" s="144">
        <v>24</v>
      </c>
    </row>
    <row r="2335" spans="2:12" ht="12" customHeight="1" thickBot="1" x14ac:dyDescent="0.3">
      <c r="B2335" s="156"/>
      <c r="C2335" s="157"/>
      <c r="D2335" s="157"/>
      <c r="E2335" s="157"/>
      <c r="F2335" s="158"/>
      <c r="H2335" s="156"/>
      <c r="I2335" s="157"/>
      <c r="J2335" s="157"/>
      <c r="K2335" s="157"/>
      <c r="L2335" s="178"/>
    </row>
    <row r="2336" spans="2:12" ht="21" customHeight="1" x14ac:dyDescent="0.35">
      <c r="C2336" s="4"/>
      <c r="D2336" s="216"/>
      <c r="E2336" s="216"/>
      <c r="F2336" s="276" t="s">
        <v>126</v>
      </c>
      <c r="G2336" s="276"/>
      <c r="H2336" s="276"/>
      <c r="I2336" s="276"/>
      <c r="L2336" s="7"/>
    </row>
    <row r="2337" spans="2:12" ht="13.5" customHeight="1" thickBot="1" x14ac:dyDescent="0.3">
      <c r="C2337" s="4"/>
      <c r="D2337" s="216"/>
      <c r="E2337" s="216"/>
      <c r="F2337" s="216"/>
      <c r="L2337" s="7"/>
    </row>
    <row r="2338" spans="2:12" ht="17.25" customHeight="1" thickBot="1" x14ac:dyDescent="0.35">
      <c r="B2338" s="157"/>
      <c r="C2338" s="244"/>
      <c r="D2338" s="132">
        <f>D$6</f>
        <v>2025</v>
      </c>
      <c r="E2338" s="133"/>
      <c r="F2338" s="157"/>
      <c r="I2338" s="277" t="s">
        <v>1269</v>
      </c>
      <c r="J2338" s="133"/>
      <c r="K2338" s="157"/>
      <c r="L2338" s="198"/>
    </row>
    <row r="2339" spans="2:12" ht="12.75" customHeight="1" thickBot="1" x14ac:dyDescent="0.3">
      <c r="B2339" s="138"/>
      <c r="F2339" s="141"/>
      <c r="H2339" s="138"/>
      <c r="L2339" s="144"/>
    </row>
    <row r="2340" spans="2:12" ht="15" customHeight="1" thickBot="1" x14ac:dyDescent="0.35">
      <c r="B2340" s="138"/>
      <c r="C2340" s="172" t="s">
        <v>1871</v>
      </c>
      <c r="D2340" s="173"/>
      <c r="F2340" s="141"/>
      <c r="H2340" s="138"/>
      <c r="I2340" s="139" t="s">
        <v>1871</v>
      </c>
      <c r="L2340" s="144">
        <f>L$4</f>
        <v>25</v>
      </c>
    </row>
    <row r="2341" spans="2:12" ht="15" customHeight="1" x14ac:dyDescent="0.3">
      <c r="B2341" s="138"/>
      <c r="C2341" s="4" t="s">
        <v>1046</v>
      </c>
      <c r="D2341" s="3" t="s">
        <v>1467</v>
      </c>
      <c r="E2341" s="3" t="s">
        <v>854</v>
      </c>
      <c r="F2341" s="150" t="s">
        <v>971</v>
      </c>
      <c r="H2341" s="138">
        <v>1</v>
      </c>
      <c r="I2341" s="1" t="s">
        <v>1467</v>
      </c>
      <c r="J2341" s="1" t="s">
        <v>1679</v>
      </c>
      <c r="K2341" s="1" t="s">
        <v>138</v>
      </c>
      <c r="L2341" s="144">
        <v>89</v>
      </c>
    </row>
    <row r="2342" spans="2:12" ht="13.5" customHeight="1" x14ac:dyDescent="0.3">
      <c r="B2342" s="138"/>
      <c r="C2342" s="4"/>
      <c r="D2342" s="3"/>
      <c r="E2342" s="3"/>
      <c r="F2342" s="150"/>
      <c r="H2342" s="138">
        <v>2</v>
      </c>
      <c r="I2342" s="1" t="s">
        <v>1089</v>
      </c>
      <c r="J2342" s="1" t="s">
        <v>91</v>
      </c>
      <c r="K2342" s="1" t="s">
        <v>2238</v>
      </c>
      <c r="L2342" s="144">
        <v>13</v>
      </c>
    </row>
    <row r="2343" spans="2:12" ht="12.75" customHeight="1" x14ac:dyDescent="0.25">
      <c r="B2343" s="138"/>
      <c r="F2343" s="141"/>
      <c r="H2343" s="138">
        <v>3</v>
      </c>
      <c r="I2343" s="1" t="s">
        <v>1865</v>
      </c>
      <c r="J2343" s="1" t="s">
        <v>1654</v>
      </c>
      <c r="K2343" s="1" t="s">
        <v>139</v>
      </c>
      <c r="L2343" s="144">
        <v>2</v>
      </c>
    </row>
    <row r="2344" spans="2:12" ht="12.75" customHeight="1" x14ac:dyDescent="0.25">
      <c r="B2344" s="138"/>
      <c r="F2344" s="141"/>
      <c r="H2344" s="138">
        <v>4</v>
      </c>
      <c r="I2344" s="1" t="s">
        <v>1991</v>
      </c>
      <c r="J2344" s="1" t="s">
        <v>1065</v>
      </c>
      <c r="K2344" s="1" t="s">
        <v>2260</v>
      </c>
      <c r="L2344" s="144">
        <v>13</v>
      </c>
    </row>
    <row r="2345" spans="2:12" ht="12.75" customHeight="1" x14ac:dyDescent="0.25">
      <c r="B2345" s="138"/>
      <c r="F2345" s="141"/>
      <c r="H2345" s="138">
        <v>5</v>
      </c>
      <c r="I2345" s="1" t="s">
        <v>137</v>
      </c>
      <c r="J2345" s="1" t="s">
        <v>1077</v>
      </c>
      <c r="K2345" s="1" t="s">
        <v>140</v>
      </c>
      <c r="L2345" s="144">
        <v>95</v>
      </c>
    </row>
    <row r="2346" spans="2:12" ht="12.75" customHeight="1" x14ac:dyDescent="0.25">
      <c r="B2346" s="138"/>
      <c r="F2346" s="141"/>
      <c r="H2346" s="138">
        <v>6</v>
      </c>
      <c r="I2346" s="1" t="s">
        <v>1467</v>
      </c>
      <c r="J2346" s="1" t="s">
        <v>1681</v>
      </c>
      <c r="K2346" s="1" t="s">
        <v>141</v>
      </c>
      <c r="L2346" s="144"/>
    </row>
    <row r="2347" spans="2:12" ht="12.75" customHeight="1" x14ac:dyDescent="0.25">
      <c r="B2347" s="138"/>
      <c r="F2347" s="141"/>
      <c r="H2347" s="138">
        <v>7</v>
      </c>
      <c r="I2347" s="1" t="s">
        <v>1150</v>
      </c>
      <c r="J2347" s="1" t="s">
        <v>1065</v>
      </c>
      <c r="K2347" s="1" t="s">
        <v>2463</v>
      </c>
      <c r="L2347" s="144">
        <v>15</v>
      </c>
    </row>
    <row r="2348" spans="2:12" ht="12.75" customHeight="1" thickBot="1" x14ac:dyDescent="0.3">
      <c r="B2348" s="138"/>
      <c r="F2348" s="141"/>
      <c r="H2348" s="138"/>
      <c r="L2348" s="144"/>
    </row>
    <row r="2349" spans="2:12" ht="12.75" customHeight="1" thickBot="1" x14ac:dyDescent="0.35">
      <c r="B2349" s="138"/>
      <c r="C2349" s="172" t="s">
        <v>1882</v>
      </c>
      <c r="D2349" s="173"/>
      <c r="F2349" s="141"/>
      <c r="H2349" s="138"/>
      <c r="I2349" s="139" t="s">
        <v>1882</v>
      </c>
      <c r="L2349" s="144">
        <f>L$4</f>
        <v>25</v>
      </c>
    </row>
    <row r="2350" spans="2:12" ht="12.75" customHeight="1" x14ac:dyDescent="0.3">
      <c r="B2350" s="138"/>
      <c r="C2350" s="4" t="s">
        <v>1046</v>
      </c>
      <c r="D2350" s="3" t="s">
        <v>133</v>
      </c>
      <c r="E2350" s="3" t="s">
        <v>969</v>
      </c>
      <c r="F2350" s="150" t="s">
        <v>972</v>
      </c>
      <c r="H2350" s="138">
        <v>1</v>
      </c>
      <c r="I2350" s="1" t="s">
        <v>133</v>
      </c>
      <c r="J2350" s="1" t="s">
        <v>1288</v>
      </c>
      <c r="K2350" s="1" t="s">
        <v>147</v>
      </c>
      <c r="L2350" s="144">
        <v>89</v>
      </c>
    </row>
    <row r="2351" spans="2:12" ht="12.75" customHeight="1" x14ac:dyDescent="0.25">
      <c r="B2351" s="138"/>
      <c r="C2351" s="4"/>
      <c r="D2351" s="216"/>
      <c r="E2351" s="216"/>
      <c r="F2351" s="248"/>
      <c r="H2351" s="138">
        <v>2</v>
      </c>
      <c r="I2351" s="1" t="s">
        <v>1868</v>
      </c>
      <c r="J2351" s="1" t="s">
        <v>1735</v>
      </c>
      <c r="K2351" s="1" t="s">
        <v>148</v>
      </c>
      <c r="L2351" s="144">
        <v>2</v>
      </c>
    </row>
    <row r="2352" spans="2:12" ht="12.75" customHeight="1" x14ac:dyDescent="0.25">
      <c r="B2352" s="138"/>
      <c r="C2352" s="4"/>
      <c r="F2352" s="141"/>
      <c r="H2352" s="138">
        <v>3</v>
      </c>
      <c r="I2352" s="1" t="s">
        <v>1086</v>
      </c>
      <c r="J2352" s="1" t="s">
        <v>1058</v>
      </c>
      <c r="K2352" s="1" t="s">
        <v>1356</v>
      </c>
      <c r="L2352" s="144">
        <v>7</v>
      </c>
    </row>
    <row r="2353" spans="2:12" ht="15" customHeight="1" x14ac:dyDescent="0.25">
      <c r="B2353" s="138"/>
      <c r="C2353" s="4"/>
      <c r="F2353" s="141"/>
      <c r="H2353" s="138">
        <v>4</v>
      </c>
      <c r="I2353" s="1" t="s">
        <v>1692</v>
      </c>
      <c r="J2353" s="1" t="s">
        <v>1501</v>
      </c>
      <c r="K2353" s="1" t="s">
        <v>961</v>
      </c>
      <c r="L2353" s="144">
        <v>3</v>
      </c>
    </row>
    <row r="2354" spans="2:12" ht="12.75" customHeight="1" x14ac:dyDescent="0.25">
      <c r="B2354" s="138"/>
      <c r="C2354" s="4"/>
      <c r="F2354" s="141"/>
      <c r="H2354" s="138">
        <v>5</v>
      </c>
      <c r="I2354" s="1" t="s">
        <v>149</v>
      </c>
      <c r="J2354" s="1" t="s">
        <v>1079</v>
      </c>
      <c r="K2354" s="1" t="s">
        <v>150</v>
      </c>
      <c r="L2354" s="144">
        <v>93</v>
      </c>
    </row>
    <row r="2355" spans="2:12" ht="12.75" customHeight="1" x14ac:dyDescent="0.25">
      <c r="B2355" s="138"/>
      <c r="C2355" s="4"/>
      <c r="F2355" s="141"/>
      <c r="H2355" s="138">
        <v>6</v>
      </c>
      <c r="I2355" s="1" t="s">
        <v>1802</v>
      </c>
      <c r="J2355" s="1" t="s">
        <v>1081</v>
      </c>
      <c r="K2355" s="1" t="s">
        <v>151</v>
      </c>
      <c r="L2355" s="144">
        <v>93</v>
      </c>
    </row>
    <row r="2356" spans="2:12" ht="12" customHeight="1" thickBot="1" x14ac:dyDescent="0.3">
      <c r="B2356" s="138"/>
      <c r="F2356" s="141"/>
      <c r="H2356" s="138"/>
      <c r="L2356" s="144"/>
    </row>
    <row r="2357" spans="2:12" ht="15" customHeight="1" thickBot="1" x14ac:dyDescent="0.35">
      <c r="B2357" s="138"/>
      <c r="C2357" s="172" t="s">
        <v>1885</v>
      </c>
      <c r="D2357" s="173"/>
      <c r="F2357" s="141"/>
      <c r="H2357" s="138"/>
      <c r="I2357" s="139" t="s">
        <v>1885</v>
      </c>
      <c r="L2357" s="144">
        <f>L$4</f>
        <v>25</v>
      </c>
    </row>
    <row r="2358" spans="2:12" ht="13.5" customHeight="1" x14ac:dyDescent="0.3">
      <c r="B2358" s="138"/>
      <c r="C2358" s="4" t="s">
        <v>1046</v>
      </c>
      <c r="D2358" s="3" t="s">
        <v>2385</v>
      </c>
      <c r="E2358" s="3" t="s">
        <v>1862</v>
      </c>
      <c r="F2358" s="150" t="s">
        <v>3943</v>
      </c>
      <c r="H2358" s="138">
        <v>1</v>
      </c>
      <c r="I2358" s="1" t="s">
        <v>2385</v>
      </c>
      <c r="J2358" s="1" t="s">
        <v>1862</v>
      </c>
      <c r="K2358" s="1" t="s">
        <v>3944</v>
      </c>
      <c r="L2358" s="144">
        <v>24</v>
      </c>
    </row>
    <row r="2359" spans="2:12" ht="12.75" customHeight="1" x14ac:dyDescent="0.25">
      <c r="B2359" s="138"/>
      <c r="F2359" s="141"/>
      <c r="H2359" s="138">
        <v>2</v>
      </c>
      <c r="I2359" s="1" t="s">
        <v>2292</v>
      </c>
      <c r="J2359" s="1" t="s">
        <v>1106</v>
      </c>
      <c r="K2359" s="1" t="s">
        <v>3752</v>
      </c>
      <c r="L2359" s="144">
        <v>23</v>
      </c>
    </row>
    <row r="2360" spans="2:12" ht="12.75" customHeight="1" x14ac:dyDescent="0.25">
      <c r="B2360" s="138">
        <v>1</v>
      </c>
      <c r="D2360" s="1" t="s">
        <v>2385</v>
      </c>
      <c r="E2360" s="1" t="s">
        <v>2226</v>
      </c>
      <c r="F2360" s="141" t="s">
        <v>4586</v>
      </c>
      <c r="H2360" s="138">
        <v>3</v>
      </c>
      <c r="I2360" s="1" t="s">
        <v>2390</v>
      </c>
      <c r="J2360" s="1" t="s">
        <v>1048</v>
      </c>
      <c r="K2360" s="1" t="s">
        <v>3970</v>
      </c>
      <c r="L2360" s="144">
        <v>24</v>
      </c>
    </row>
    <row r="2361" spans="2:12" ht="12.75" customHeight="1" x14ac:dyDescent="0.25">
      <c r="B2361" s="138">
        <v>2</v>
      </c>
      <c r="D2361" s="1" t="s">
        <v>3563</v>
      </c>
      <c r="E2361" s="1" t="s">
        <v>1535</v>
      </c>
      <c r="F2361" s="141" t="s">
        <v>4651</v>
      </c>
      <c r="H2361" s="138">
        <v>4</v>
      </c>
      <c r="I2361" s="1" t="s">
        <v>2385</v>
      </c>
      <c r="J2361" s="1" t="s">
        <v>2226</v>
      </c>
      <c r="K2361" s="200" t="s">
        <v>4587</v>
      </c>
      <c r="L2361" s="144">
        <v>25</v>
      </c>
    </row>
    <row r="2362" spans="2:12" ht="12.75" customHeight="1" x14ac:dyDescent="0.25">
      <c r="B2362" s="138"/>
      <c r="F2362" s="141"/>
      <c r="H2362" s="138">
        <v>5</v>
      </c>
      <c r="I2362" s="1" t="s">
        <v>1154</v>
      </c>
      <c r="J2362" s="1" t="s">
        <v>485</v>
      </c>
      <c r="K2362" s="1" t="s">
        <v>2538</v>
      </c>
      <c r="L2362" s="144">
        <v>16</v>
      </c>
    </row>
    <row r="2363" spans="2:12" ht="12.75" customHeight="1" x14ac:dyDescent="0.25">
      <c r="B2363" s="138"/>
      <c r="F2363" s="141"/>
      <c r="H2363" s="138">
        <v>6</v>
      </c>
      <c r="I2363" s="1" t="s">
        <v>1467</v>
      </c>
      <c r="J2363" s="1" t="s">
        <v>1679</v>
      </c>
      <c r="K2363" s="1" t="s">
        <v>155</v>
      </c>
      <c r="L2363" s="144">
        <v>88</v>
      </c>
    </row>
    <row r="2364" spans="2:12" ht="12.75" customHeight="1" x14ac:dyDescent="0.25">
      <c r="B2364" s="138"/>
      <c r="F2364" s="141"/>
      <c r="H2364" s="138">
        <v>7</v>
      </c>
      <c r="I2364" s="1" t="s">
        <v>133</v>
      </c>
      <c r="J2364" s="1" t="s">
        <v>1288</v>
      </c>
      <c r="K2364" s="1" t="s">
        <v>156</v>
      </c>
      <c r="L2364" s="144">
        <v>89</v>
      </c>
    </row>
    <row r="2365" spans="2:12" ht="12.75" customHeight="1" x14ac:dyDescent="0.25">
      <c r="B2365" s="138"/>
      <c r="F2365" s="141"/>
      <c r="H2365" s="138">
        <v>8</v>
      </c>
      <c r="I2365" s="1" t="s">
        <v>3177</v>
      </c>
      <c r="J2365" s="1" t="s">
        <v>3178</v>
      </c>
      <c r="K2365" s="1" t="s">
        <v>3971</v>
      </c>
      <c r="L2365" s="144">
        <v>24</v>
      </c>
    </row>
    <row r="2366" spans="2:12" ht="12.75" customHeight="1" x14ac:dyDescent="0.25">
      <c r="B2366" s="138"/>
      <c r="F2366" s="141"/>
      <c r="H2366" s="138">
        <v>9</v>
      </c>
      <c r="I2366" s="1" t="s">
        <v>2399</v>
      </c>
      <c r="J2366" s="1" t="s">
        <v>1058</v>
      </c>
      <c r="K2366" s="200" t="s">
        <v>2872</v>
      </c>
      <c r="L2366" s="144">
        <v>17</v>
      </c>
    </row>
    <row r="2367" spans="2:12" ht="12.75" customHeight="1" x14ac:dyDescent="0.25">
      <c r="B2367" s="138"/>
      <c r="F2367" s="141"/>
      <c r="H2367" s="138">
        <v>10</v>
      </c>
      <c r="I2367" s="1" t="s">
        <v>1686</v>
      </c>
      <c r="J2367" s="1" t="s">
        <v>1687</v>
      </c>
      <c r="K2367" s="1" t="s">
        <v>157</v>
      </c>
      <c r="L2367" s="144">
        <v>92</v>
      </c>
    </row>
    <row r="2368" spans="2:12" ht="12.75" customHeight="1" thickBot="1" x14ac:dyDescent="0.3">
      <c r="B2368" s="138"/>
      <c r="F2368" s="141"/>
      <c r="H2368" s="138"/>
      <c r="L2368" s="144"/>
    </row>
    <row r="2369" spans="2:12" ht="15" customHeight="1" thickBot="1" x14ac:dyDescent="0.35">
      <c r="B2369" s="138"/>
      <c r="C2369" s="172" t="s">
        <v>158</v>
      </c>
      <c r="D2369" s="173"/>
      <c r="F2369" s="141"/>
      <c r="H2369" s="138"/>
      <c r="I2369" s="139" t="s">
        <v>158</v>
      </c>
      <c r="L2369" s="144">
        <f>L$4</f>
        <v>25</v>
      </c>
    </row>
    <row r="2370" spans="2:12" ht="12.75" customHeight="1" x14ac:dyDescent="0.3">
      <c r="B2370" s="138"/>
      <c r="C2370" s="4" t="s">
        <v>1046</v>
      </c>
      <c r="D2370" s="3" t="s">
        <v>2292</v>
      </c>
      <c r="E2370" s="3" t="s">
        <v>1106</v>
      </c>
      <c r="F2370" s="150" t="s">
        <v>3725</v>
      </c>
      <c r="H2370" s="138">
        <v>1</v>
      </c>
      <c r="I2370" s="1" t="s">
        <v>2292</v>
      </c>
      <c r="J2370" s="1" t="s">
        <v>1106</v>
      </c>
      <c r="K2370" s="1" t="s">
        <v>3726</v>
      </c>
      <c r="L2370" s="144">
        <v>23</v>
      </c>
    </row>
    <row r="2371" spans="2:12" ht="12" customHeight="1" x14ac:dyDescent="0.25">
      <c r="B2371" s="138"/>
      <c r="F2371" s="141"/>
      <c r="H2371" s="138">
        <v>2</v>
      </c>
      <c r="I2371" s="1" t="s">
        <v>1086</v>
      </c>
      <c r="J2371" s="1" t="s">
        <v>1058</v>
      </c>
      <c r="K2371" s="1" t="s">
        <v>1337</v>
      </c>
      <c r="L2371" s="144">
        <v>8</v>
      </c>
    </row>
    <row r="2372" spans="2:12" ht="13.5" customHeight="1" x14ac:dyDescent="0.25">
      <c r="B2372" s="138">
        <v>1</v>
      </c>
      <c r="D2372" s="1" t="s">
        <v>3177</v>
      </c>
      <c r="E2372" s="1" t="s">
        <v>3178</v>
      </c>
      <c r="F2372" s="141" t="s">
        <v>4464</v>
      </c>
      <c r="H2372" s="138">
        <v>3</v>
      </c>
      <c r="I2372" s="1" t="s">
        <v>1467</v>
      </c>
      <c r="J2372" s="1" t="s">
        <v>1679</v>
      </c>
      <c r="K2372" s="1" t="s">
        <v>159</v>
      </c>
      <c r="L2372" s="144">
        <v>88</v>
      </c>
    </row>
    <row r="2373" spans="2:12" ht="12.75" customHeight="1" x14ac:dyDescent="0.25">
      <c r="B2373" s="138">
        <v>2</v>
      </c>
      <c r="D2373" s="1" t="s">
        <v>3563</v>
      </c>
      <c r="E2373" s="1" t="s">
        <v>1535</v>
      </c>
      <c r="F2373" s="141" t="s">
        <v>4484</v>
      </c>
      <c r="H2373" s="138">
        <v>4</v>
      </c>
      <c r="I2373" s="1" t="s">
        <v>2390</v>
      </c>
      <c r="J2373" s="1" t="s">
        <v>1048</v>
      </c>
      <c r="K2373" s="1" t="s">
        <v>4158</v>
      </c>
      <c r="L2373" s="144">
        <v>24</v>
      </c>
    </row>
    <row r="2374" spans="2:12" ht="12.75" customHeight="1" x14ac:dyDescent="0.25">
      <c r="B2374" s="138">
        <v>3</v>
      </c>
      <c r="D2374" s="1" t="s">
        <v>3010</v>
      </c>
      <c r="E2374" s="1" t="s">
        <v>3407</v>
      </c>
      <c r="F2374" s="141" t="s">
        <v>4537</v>
      </c>
      <c r="H2374" s="138">
        <v>5</v>
      </c>
      <c r="I2374" s="1" t="s">
        <v>3177</v>
      </c>
      <c r="J2374" s="1" t="s">
        <v>3178</v>
      </c>
      <c r="K2374" s="1" t="s">
        <v>4465</v>
      </c>
      <c r="L2374" s="144">
        <v>25</v>
      </c>
    </row>
    <row r="2375" spans="2:12" ht="12.75" customHeight="1" x14ac:dyDescent="0.25">
      <c r="B2375" s="138"/>
      <c r="F2375" s="141"/>
      <c r="H2375" s="138">
        <v>6</v>
      </c>
      <c r="I2375" s="1" t="s">
        <v>1154</v>
      </c>
      <c r="J2375" s="1" t="s">
        <v>485</v>
      </c>
      <c r="K2375" s="1" t="s">
        <v>2456</v>
      </c>
      <c r="L2375" s="144">
        <v>15</v>
      </c>
    </row>
    <row r="2376" spans="2:12" ht="12.75" customHeight="1" x14ac:dyDescent="0.25">
      <c r="B2376" s="138"/>
      <c r="F2376" s="141"/>
      <c r="H2376" s="138">
        <v>7</v>
      </c>
      <c r="I2376" s="1" t="s">
        <v>2181</v>
      </c>
      <c r="J2376" s="1" t="s">
        <v>2499</v>
      </c>
      <c r="K2376" s="1" t="s">
        <v>2828</v>
      </c>
      <c r="L2376" s="144">
        <v>17</v>
      </c>
    </row>
    <row r="2377" spans="2:12" ht="15" customHeight="1" x14ac:dyDescent="0.25">
      <c r="B2377" s="138"/>
      <c r="F2377" s="141"/>
      <c r="H2377" s="138">
        <v>8</v>
      </c>
      <c r="I2377" s="1" t="s">
        <v>133</v>
      </c>
      <c r="J2377" s="1" t="s">
        <v>1288</v>
      </c>
      <c r="K2377" s="1" t="s">
        <v>160</v>
      </c>
      <c r="L2377" s="144">
        <v>88</v>
      </c>
    </row>
    <row r="2378" spans="2:12" ht="12.75" customHeight="1" x14ac:dyDescent="0.25">
      <c r="B2378" s="138"/>
      <c r="F2378" s="141"/>
      <c r="H2378" s="138">
        <v>9</v>
      </c>
      <c r="I2378" s="1" t="s">
        <v>1343</v>
      </c>
      <c r="J2378" s="1" t="s">
        <v>1344</v>
      </c>
      <c r="K2378" s="1" t="s">
        <v>1950</v>
      </c>
      <c r="L2378" s="144">
        <v>9</v>
      </c>
    </row>
    <row r="2379" spans="2:12" ht="12.75" customHeight="1" x14ac:dyDescent="0.25">
      <c r="B2379" s="138"/>
      <c r="F2379" s="141"/>
      <c r="H2379" s="138">
        <v>10</v>
      </c>
      <c r="I2379" s="1" t="s">
        <v>1686</v>
      </c>
      <c r="J2379" s="1" t="s">
        <v>1687</v>
      </c>
      <c r="K2379" s="1" t="s">
        <v>161</v>
      </c>
      <c r="L2379" s="144">
        <v>92</v>
      </c>
    </row>
    <row r="2380" spans="2:12" ht="12.75" customHeight="1" thickBot="1" x14ac:dyDescent="0.3">
      <c r="B2380" s="138"/>
      <c r="F2380" s="141"/>
      <c r="H2380" s="138"/>
      <c r="L2380" s="1"/>
    </row>
    <row r="2381" spans="2:12" ht="15" customHeight="1" thickBot="1" x14ac:dyDescent="0.35">
      <c r="B2381" s="138"/>
      <c r="C2381" s="172" t="s">
        <v>162</v>
      </c>
      <c r="D2381" s="173"/>
      <c r="F2381" s="141"/>
      <c r="H2381" s="138"/>
      <c r="I2381" s="212" t="s">
        <v>162</v>
      </c>
      <c r="L2381" s="144">
        <f>L$4</f>
        <v>25</v>
      </c>
    </row>
    <row r="2382" spans="2:12" ht="12.75" customHeight="1" x14ac:dyDescent="0.3">
      <c r="B2382" s="138"/>
      <c r="C2382" s="4" t="s">
        <v>1046</v>
      </c>
      <c r="D2382" s="3" t="s">
        <v>2390</v>
      </c>
      <c r="E2382" s="3" t="s">
        <v>1048</v>
      </c>
      <c r="F2382" s="150" t="s">
        <v>3950</v>
      </c>
      <c r="H2382" s="138">
        <v>1</v>
      </c>
      <c r="I2382" s="1" t="s">
        <v>3949</v>
      </c>
      <c r="J2382" s="1" t="s">
        <v>1048</v>
      </c>
      <c r="K2382" s="1" t="s">
        <v>3951</v>
      </c>
      <c r="L2382" s="144">
        <v>24</v>
      </c>
    </row>
    <row r="2383" spans="2:12" ht="12.75" customHeight="1" x14ac:dyDescent="0.3">
      <c r="B2383" s="138"/>
      <c r="C2383" s="4"/>
      <c r="D2383" s="3"/>
      <c r="E2383" s="3"/>
      <c r="F2383" s="150"/>
      <c r="H2383" s="138">
        <v>2</v>
      </c>
      <c r="I2383" s="1" t="s">
        <v>1086</v>
      </c>
      <c r="J2383" s="1" t="s">
        <v>1058</v>
      </c>
      <c r="K2383" s="1" t="s">
        <v>1341</v>
      </c>
      <c r="L2383" s="144">
        <v>8</v>
      </c>
    </row>
    <row r="2384" spans="2:12" ht="12.75" customHeight="1" x14ac:dyDescent="0.25">
      <c r="B2384" s="138"/>
      <c r="C2384" s="4"/>
      <c r="F2384" s="141"/>
      <c r="H2384" s="138">
        <v>3</v>
      </c>
      <c r="I2384" s="1" t="s">
        <v>1154</v>
      </c>
      <c r="J2384" s="1" t="s">
        <v>485</v>
      </c>
      <c r="K2384" s="1" t="s">
        <v>2501</v>
      </c>
      <c r="L2384" s="144">
        <v>16</v>
      </c>
    </row>
    <row r="2385" spans="2:12" ht="15" customHeight="1" x14ac:dyDescent="0.25">
      <c r="B2385" s="138"/>
      <c r="C2385" s="4"/>
      <c r="F2385" s="141"/>
      <c r="H2385" s="138">
        <v>4</v>
      </c>
      <c r="I2385" s="1" t="s">
        <v>1686</v>
      </c>
      <c r="J2385" s="1" t="s">
        <v>1687</v>
      </c>
      <c r="K2385" s="1" t="s">
        <v>163</v>
      </c>
      <c r="L2385" s="144">
        <v>92</v>
      </c>
    </row>
    <row r="2386" spans="2:12" ht="15" customHeight="1" x14ac:dyDescent="0.25">
      <c r="B2386" s="138"/>
      <c r="C2386" s="4"/>
      <c r="F2386" s="141"/>
      <c r="H2386" s="138">
        <v>5</v>
      </c>
      <c r="I2386" s="1" t="s">
        <v>1195</v>
      </c>
      <c r="J2386" s="1" t="s">
        <v>1691</v>
      </c>
      <c r="K2386" s="1" t="s">
        <v>165</v>
      </c>
      <c r="L2386" s="144">
        <v>85</v>
      </c>
    </row>
    <row r="2387" spans="2:12" ht="15" customHeight="1" x14ac:dyDescent="0.25">
      <c r="B2387" s="138"/>
      <c r="C2387" s="4"/>
      <c r="D2387" s="216"/>
      <c r="E2387" s="216"/>
      <c r="F2387" s="248"/>
      <c r="H2387" s="138">
        <v>6</v>
      </c>
      <c r="I2387" s="1" t="s">
        <v>1690</v>
      </c>
      <c r="J2387" s="1" t="s">
        <v>1290</v>
      </c>
      <c r="K2387" s="1" t="s">
        <v>166</v>
      </c>
      <c r="L2387" s="144">
        <v>94</v>
      </c>
    </row>
    <row r="2388" spans="2:12" ht="12.75" customHeight="1" x14ac:dyDescent="0.25">
      <c r="B2388" s="138"/>
      <c r="C2388" s="4"/>
      <c r="F2388" s="141"/>
      <c r="H2388" s="138">
        <v>7</v>
      </c>
      <c r="I2388" s="1" t="s">
        <v>2181</v>
      </c>
      <c r="J2388" s="1" t="s">
        <v>2499</v>
      </c>
      <c r="K2388" s="1" t="s">
        <v>2873</v>
      </c>
      <c r="L2388" s="144">
        <v>17</v>
      </c>
    </row>
    <row r="2389" spans="2:12" ht="12.75" customHeight="1" thickBot="1" x14ac:dyDescent="0.3">
      <c r="B2389" s="156"/>
      <c r="C2389" s="157"/>
      <c r="D2389" s="157"/>
      <c r="E2389" s="157"/>
      <c r="F2389" s="158"/>
      <c r="H2389" s="156"/>
      <c r="I2389" s="157"/>
      <c r="J2389" s="157"/>
      <c r="K2389" s="157"/>
      <c r="L2389" s="178"/>
    </row>
    <row r="2390" spans="2:12" ht="21" customHeight="1" x14ac:dyDescent="0.35">
      <c r="C2390" s="4"/>
      <c r="D2390" s="216"/>
      <c r="E2390" s="216"/>
      <c r="F2390" s="276" t="s">
        <v>126</v>
      </c>
      <c r="G2390" s="276"/>
      <c r="H2390" s="276"/>
      <c r="I2390" s="276"/>
      <c r="L2390" s="7"/>
    </row>
    <row r="2391" spans="2:12" ht="15" customHeight="1" thickBot="1" x14ac:dyDescent="0.3">
      <c r="C2391" s="4"/>
      <c r="D2391" s="216"/>
      <c r="E2391" s="216"/>
      <c r="F2391" s="216"/>
      <c r="L2391" s="7"/>
    </row>
    <row r="2392" spans="2:12" ht="16.5" customHeight="1" thickBot="1" x14ac:dyDescent="0.35">
      <c r="B2392" s="157"/>
      <c r="C2392" s="244"/>
      <c r="D2392" s="132">
        <f>D6</f>
        <v>2025</v>
      </c>
      <c r="E2392" s="133"/>
      <c r="F2392" s="157"/>
      <c r="H2392" s="157"/>
      <c r="I2392" s="314" t="s">
        <v>1269</v>
      </c>
      <c r="J2392" s="315"/>
      <c r="K2392" s="157"/>
      <c r="L2392" s="198"/>
    </row>
    <row r="2393" spans="2:12" ht="12.75" customHeight="1" thickBot="1" x14ac:dyDescent="0.3">
      <c r="B2393" s="138"/>
      <c r="F2393" s="141"/>
      <c r="H2393" s="138"/>
      <c r="L2393" s="144"/>
    </row>
    <row r="2394" spans="2:12" ht="15" customHeight="1" thickBot="1" x14ac:dyDescent="0.35">
      <c r="B2394" s="138"/>
      <c r="C2394" s="172" t="s">
        <v>1892</v>
      </c>
      <c r="D2394" s="173"/>
      <c r="F2394" s="141"/>
      <c r="H2394" s="138"/>
      <c r="I2394" s="212" t="s">
        <v>1892</v>
      </c>
      <c r="L2394" s="144">
        <f>L$4</f>
        <v>25</v>
      </c>
    </row>
    <row r="2395" spans="2:12" ht="13.5" customHeight="1" x14ac:dyDescent="0.3">
      <c r="B2395" s="138"/>
      <c r="C2395" s="4" t="s">
        <v>1046</v>
      </c>
      <c r="D2395" s="3" t="s">
        <v>3651</v>
      </c>
      <c r="E2395" s="3" t="s">
        <v>3652</v>
      </c>
      <c r="F2395" s="240" t="s">
        <v>4962</v>
      </c>
      <c r="H2395" s="138">
        <v>1</v>
      </c>
      <c r="I2395" s="1" t="s">
        <v>3651</v>
      </c>
      <c r="J2395" s="1" t="s">
        <v>3652</v>
      </c>
      <c r="K2395" s="148" t="s">
        <v>4963</v>
      </c>
      <c r="L2395" s="144">
        <v>24</v>
      </c>
    </row>
    <row r="2396" spans="2:12" ht="12.75" customHeight="1" x14ac:dyDescent="0.3">
      <c r="B2396" s="138"/>
      <c r="D2396" s="3"/>
      <c r="E2396" s="3"/>
      <c r="F2396" s="145"/>
      <c r="H2396" s="138">
        <v>2</v>
      </c>
      <c r="I2396" s="1" t="s">
        <v>1054</v>
      </c>
      <c r="J2396" s="1" t="s">
        <v>726</v>
      </c>
      <c r="K2396" s="148" t="s">
        <v>2631</v>
      </c>
      <c r="L2396" s="144">
        <v>12</v>
      </c>
    </row>
    <row r="2397" spans="2:12" ht="12.75" customHeight="1" x14ac:dyDescent="0.25">
      <c r="B2397" s="138">
        <v>1</v>
      </c>
      <c r="D2397" s="1" t="s">
        <v>3651</v>
      </c>
      <c r="E2397" s="1" t="s">
        <v>3652</v>
      </c>
      <c r="F2397" s="145" t="s">
        <v>4962</v>
      </c>
      <c r="H2397" s="138">
        <v>3</v>
      </c>
      <c r="I2397" s="1" t="s">
        <v>4007</v>
      </c>
      <c r="J2397" s="1" t="s">
        <v>4008</v>
      </c>
      <c r="K2397" s="148" t="s">
        <v>4743</v>
      </c>
      <c r="L2397" s="144">
        <v>25</v>
      </c>
    </row>
    <row r="2398" spans="2:12" ht="12.75" customHeight="1" x14ac:dyDescent="0.25">
      <c r="B2398" s="138">
        <v>2</v>
      </c>
      <c r="D2398" s="1" t="s">
        <v>4007</v>
      </c>
      <c r="E2398" s="1" t="s">
        <v>4008</v>
      </c>
      <c r="F2398" s="145" t="s">
        <v>4742</v>
      </c>
      <c r="H2398" s="138">
        <v>4</v>
      </c>
      <c r="I2398" s="1" t="s">
        <v>1298</v>
      </c>
      <c r="J2398" s="1" t="s">
        <v>1282</v>
      </c>
      <c r="K2398" s="6" t="s">
        <v>540</v>
      </c>
      <c r="L2398" s="144">
        <v>96</v>
      </c>
    </row>
    <row r="2399" spans="2:12" ht="12.75" customHeight="1" x14ac:dyDescent="0.25">
      <c r="B2399" s="138">
        <v>4</v>
      </c>
      <c r="D2399" s="1" t="s">
        <v>1279</v>
      </c>
      <c r="E2399" s="1" t="s">
        <v>1295</v>
      </c>
      <c r="F2399" s="145" t="s">
        <v>4655</v>
      </c>
      <c r="H2399" s="138">
        <v>4</v>
      </c>
      <c r="I2399" s="1" t="s">
        <v>1518</v>
      </c>
      <c r="J2399" s="1" t="s">
        <v>1295</v>
      </c>
      <c r="K2399" s="148" t="s">
        <v>540</v>
      </c>
      <c r="L2399" s="144">
        <v>5</v>
      </c>
    </row>
    <row r="2400" spans="2:12" ht="12.75" customHeight="1" x14ac:dyDescent="0.25">
      <c r="B2400" s="138"/>
      <c r="F2400" s="145"/>
      <c r="H2400" s="138">
        <v>6</v>
      </c>
      <c r="I2400" s="1" t="s">
        <v>1279</v>
      </c>
      <c r="J2400" s="1" t="s">
        <v>1051</v>
      </c>
      <c r="K2400" s="6" t="s">
        <v>541</v>
      </c>
      <c r="L2400" s="144">
        <v>94</v>
      </c>
    </row>
    <row r="2401" spans="2:12" ht="12.75" customHeight="1" x14ac:dyDescent="0.25">
      <c r="B2401" s="138"/>
      <c r="F2401" s="145"/>
      <c r="H2401" s="138">
        <v>6</v>
      </c>
      <c r="I2401" s="1" t="s">
        <v>1047</v>
      </c>
      <c r="J2401" s="1" t="s">
        <v>1048</v>
      </c>
      <c r="K2401" s="148" t="s">
        <v>541</v>
      </c>
      <c r="L2401" s="144">
        <v>10</v>
      </c>
    </row>
    <row r="2402" spans="2:12" ht="15" customHeight="1" x14ac:dyDescent="0.25">
      <c r="B2402" s="138"/>
      <c r="F2402" s="145"/>
      <c r="H2402" s="138">
        <v>8</v>
      </c>
      <c r="I2402" s="1" t="s">
        <v>1973</v>
      </c>
      <c r="J2402" s="1" t="s">
        <v>1974</v>
      </c>
      <c r="K2402" s="148" t="s">
        <v>3318</v>
      </c>
      <c r="L2402" s="144">
        <v>20</v>
      </c>
    </row>
    <row r="2403" spans="2:12" ht="13.5" customHeight="1" x14ac:dyDescent="0.25">
      <c r="B2403" s="138"/>
      <c r="F2403" s="145"/>
      <c r="H2403" s="138">
        <v>9</v>
      </c>
      <c r="I2403" s="1" t="s">
        <v>1516</v>
      </c>
      <c r="J2403" s="1" t="s">
        <v>1517</v>
      </c>
      <c r="K2403" s="148" t="s">
        <v>2632</v>
      </c>
      <c r="L2403" s="144">
        <v>88</v>
      </c>
    </row>
    <row r="2404" spans="2:12" ht="12.75" customHeight="1" x14ac:dyDescent="0.25">
      <c r="B2404" s="138"/>
      <c r="F2404" s="145"/>
      <c r="H2404" s="138">
        <v>10</v>
      </c>
      <c r="I2404" s="1" t="s">
        <v>1731</v>
      </c>
      <c r="J2404" s="1" t="s">
        <v>1305</v>
      </c>
      <c r="K2404" s="148" t="s">
        <v>568</v>
      </c>
      <c r="L2404" s="144">
        <v>2</v>
      </c>
    </row>
    <row r="2405" spans="2:12" ht="12.75" customHeight="1" thickBot="1" x14ac:dyDescent="0.3">
      <c r="B2405" s="138"/>
      <c r="F2405" s="145"/>
      <c r="H2405" s="138"/>
      <c r="K2405" s="148"/>
      <c r="L2405" s="144"/>
    </row>
    <row r="2406" spans="2:12" ht="15" customHeight="1" thickBot="1" x14ac:dyDescent="0.35">
      <c r="B2406" s="138"/>
      <c r="C2406" s="172" t="s">
        <v>1899</v>
      </c>
      <c r="D2406" s="173"/>
      <c r="F2406" s="145"/>
      <c r="H2406" s="138"/>
      <c r="I2406" s="212" t="s">
        <v>1899</v>
      </c>
      <c r="K2406" s="148"/>
      <c r="L2406" s="144">
        <f>L$4</f>
        <v>25</v>
      </c>
    </row>
    <row r="2407" spans="2:12" ht="12.75" customHeight="1" x14ac:dyDescent="0.3">
      <c r="B2407" s="138"/>
      <c r="C2407" s="4" t="s">
        <v>1046</v>
      </c>
      <c r="D2407" s="3" t="s">
        <v>2771</v>
      </c>
      <c r="E2407" s="3" t="s">
        <v>2009</v>
      </c>
      <c r="F2407" s="240" t="s">
        <v>4598</v>
      </c>
      <c r="H2407" s="138">
        <v>1</v>
      </c>
      <c r="I2407" s="1" t="s">
        <v>2771</v>
      </c>
      <c r="J2407" s="1" t="s">
        <v>2009</v>
      </c>
      <c r="K2407" s="6" t="s">
        <v>2596</v>
      </c>
      <c r="L2407" s="144">
        <v>25</v>
      </c>
    </row>
    <row r="2408" spans="2:12" ht="12.75" customHeight="1" x14ac:dyDescent="0.3">
      <c r="B2408" s="138"/>
      <c r="C2408" s="4"/>
      <c r="D2408" s="3"/>
      <c r="E2408" s="3"/>
      <c r="F2408" s="240"/>
      <c r="H2408" s="138">
        <v>2</v>
      </c>
      <c r="I2408" s="1" t="s">
        <v>1518</v>
      </c>
      <c r="J2408" s="1" t="s">
        <v>1295</v>
      </c>
      <c r="K2408" s="6" t="s">
        <v>1619</v>
      </c>
      <c r="L2408" s="144">
        <v>5</v>
      </c>
    </row>
    <row r="2409" spans="2:12" ht="12.75" customHeight="1" x14ac:dyDescent="0.25">
      <c r="B2409" s="138">
        <v>1</v>
      </c>
      <c r="C2409" s="4"/>
      <c r="D2409" s="1" t="s">
        <v>2771</v>
      </c>
      <c r="E2409" s="1" t="s">
        <v>2009</v>
      </c>
      <c r="F2409" s="147" t="s">
        <v>4598</v>
      </c>
      <c r="H2409" s="138">
        <v>3</v>
      </c>
      <c r="I2409" s="1" t="s">
        <v>1516</v>
      </c>
      <c r="J2409" s="1" t="s">
        <v>1517</v>
      </c>
      <c r="K2409" s="6" t="s">
        <v>526</v>
      </c>
      <c r="L2409" s="144">
        <v>88</v>
      </c>
    </row>
    <row r="2410" spans="2:12" ht="14.25" customHeight="1" x14ac:dyDescent="0.25">
      <c r="B2410" s="138"/>
      <c r="C2410" s="4"/>
      <c r="F2410" s="147"/>
      <c r="H2410" s="138">
        <v>4</v>
      </c>
      <c r="I2410" s="1" t="s">
        <v>1279</v>
      </c>
      <c r="J2410" s="1" t="s">
        <v>1051</v>
      </c>
      <c r="K2410" s="6" t="s">
        <v>167</v>
      </c>
      <c r="L2410" s="144">
        <v>93</v>
      </c>
    </row>
    <row r="2411" spans="2:12" x14ac:dyDescent="0.25">
      <c r="B2411" s="138"/>
      <c r="C2411" s="4"/>
      <c r="F2411" s="147"/>
      <c r="H2411" s="138">
        <v>5</v>
      </c>
      <c r="I2411" s="1" t="s">
        <v>1984</v>
      </c>
      <c r="J2411" s="1" t="s">
        <v>1057</v>
      </c>
      <c r="K2411" s="6" t="s">
        <v>1828</v>
      </c>
      <c r="L2411" s="144">
        <v>13</v>
      </c>
    </row>
    <row r="2412" spans="2:12" x14ac:dyDescent="0.25">
      <c r="B2412" s="138"/>
      <c r="C2412" s="4"/>
      <c r="F2412" s="147"/>
      <c r="H2412" s="138">
        <v>6</v>
      </c>
      <c r="I2412" s="1" t="s">
        <v>1665</v>
      </c>
      <c r="J2412" s="1" t="s">
        <v>1635</v>
      </c>
      <c r="K2412" s="6" t="s">
        <v>3713</v>
      </c>
      <c r="L2412" s="144">
        <v>23</v>
      </c>
    </row>
    <row r="2413" spans="2:12" ht="12" customHeight="1" x14ac:dyDescent="0.25">
      <c r="B2413" s="138"/>
      <c r="C2413" s="4"/>
      <c r="F2413" s="147"/>
      <c r="H2413" s="138">
        <v>7</v>
      </c>
      <c r="I2413" s="1" t="s">
        <v>1195</v>
      </c>
      <c r="J2413" s="1" t="s">
        <v>2150</v>
      </c>
      <c r="K2413" s="6" t="s">
        <v>2633</v>
      </c>
      <c r="L2413" s="144">
        <v>16</v>
      </c>
    </row>
    <row r="2414" spans="2:12" ht="12" customHeight="1" x14ac:dyDescent="0.25">
      <c r="B2414" s="138"/>
      <c r="C2414" s="4"/>
      <c r="F2414" s="147"/>
      <c r="H2414" s="138">
        <v>8</v>
      </c>
      <c r="I2414" s="1" t="s">
        <v>1973</v>
      </c>
      <c r="J2414" s="1" t="s">
        <v>1974</v>
      </c>
      <c r="K2414" s="6" t="s">
        <v>3158</v>
      </c>
      <c r="L2414" s="144">
        <v>19</v>
      </c>
    </row>
    <row r="2415" spans="2:12" ht="12" customHeight="1" x14ac:dyDescent="0.25">
      <c r="B2415" s="138"/>
      <c r="C2415" s="4"/>
      <c r="F2415" s="147"/>
      <c r="H2415" s="138">
        <v>9</v>
      </c>
      <c r="I2415" s="1" t="s">
        <v>1279</v>
      </c>
      <c r="J2415" s="1" t="s">
        <v>1295</v>
      </c>
      <c r="K2415" s="6" t="s">
        <v>3905</v>
      </c>
      <c r="L2415" s="144">
        <v>24</v>
      </c>
    </row>
    <row r="2416" spans="2:12" ht="12" customHeight="1" thickBot="1" x14ac:dyDescent="0.3">
      <c r="B2416" s="138"/>
      <c r="C2416" s="4"/>
      <c r="F2416" s="147"/>
      <c r="H2416" s="138"/>
      <c r="K2416" s="6"/>
      <c r="L2416" s="144"/>
    </row>
    <row r="2417" spans="2:12" ht="15" customHeight="1" thickBot="1" x14ac:dyDescent="0.35">
      <c r="B2417" s="138"/>
      <c r="C2417" s="172" t="s">
        <v>168</v>
      </c>
      <c r="D2417" s="173"/>
      <c r="F2417" s="257"/>
      <c r="H2417" s="138"/>
      <c r="I2417" s="139" t="s">
        <v>169</v>
      </c>
      <c r="L2417" s="144">
        <f>L$4</f>
        <v>25</v>
      </c>
    </row>
    <row r="2418" spans="2:12" ht="13.5" customHeight="1" x14ac:dyDescent="0.3">
      <c r="B2418" s="138"/>
      <c r="C2418" s="4" t="s">
        <v>1046</v>
      </c>
      <c r="D2418" s="3" t="s">
        <v>1690</v>
      </c>
      <c r="E2418" s="3" t="s">
        <v>855</v>
      </c>
      <c r="F2418" s="150" t="s">
        <v>975</v>
      </c>
      <c r="H2418" s="138">
        <v>1</v>
      </c>
      <c r="I2418" s="5" t="s">
        <v>1690</v>
      </c>
      <c r="J2418" s="5" t="s">
        <v>1290</v>
      </c>
      <c r="K2418" s="5" t="s">
        <v>170</v>
      </c>
      <c r="L2418" s="144">
        <v>93</v>
      </c>
    </row>
    <row r="2419" spans="2:12" ht="12" customHeight="1" x14ac:dyDescent="0.25">
      <c r="B2419" s="138"/>
      <c r="C2419" s="4"/>
      <c r="D2419" s="216"/>
      <c r="E2419" s="216"/>
      <c r="F2419" s="248"/>
      <c r="H2419" s="138">
        <v>2</v>
      </c>
      <c r="I2419" s="1" t="s">
        <v>1195</v>
      </c>
      <c r="J2419" s="1" t="s">
        <v>1691</v>
      </c>
      <c r="K2419" s="1" t="s">
        <v>171</v>
      </c>
      <c r="L2419" s="144">
        <v>84</v>
      </c>
    </row>
    <row r="2420" spans="2:12" ht="12" customHeight="1" thickBot="1" x14ac:dyDescent="0.3">
      <c r="B2420" s="138"/>
      <c r="C2420" s="4"/>
      <c r="D2420" s="216"/>
      <c r="E2420" s="216"/>
      <c r="F2420" s="248"/>
      <c r="H2420" s="138"/>
      <c r="L2420" s="144"/>
    </row>
    <row r="2421" spans="2:12" ht="15" customHeight="1" thickBot="1" x14ac:dyDescent="0.35">
      <c r="B2421" s="138"/>
      <c r="C2421" s="172" t="s">
        <v>172</v>
      </c>
      <c r="D2421" s="173"/>
      <c r="F2421" s="141"/>
      <c r="H2421" s="138"/>
      <c r="I2421" s="139" t="s">
        <v>173</v>
      </c>
      <c r="L2421" s="144">
        <f>L$4</f>
        <v>25</v>
      </c>
    </row>
    <row r="2422" spans="2:12" ht="13.5" customHeight="1" x14ac:dyDescent="0.3">
      <c r="B2422" s="138"/>
      <c r="C2422" s="4" t="s">
        <v>1046</v>
      </c>
      <c r="D2422" s="3" t="s">
        <v>2385</v>
      </c>
      <c r="E2422" s="3" t="s">
        <v>1862</v>
      </c>
      <c r="F2422" s="150" t="s">
        <v>3728</v>
      </c>
      <c r="H2422" s="138">
        <v>1</v>
      </c>
      <c r="I2422" s="1" t="s">
        <v>2385</v>
      </c>
      <c r="J2422" s="1" t="s">
        <v>1862</v>
      </c>
      <c r="K2422" s="1" t="s">
        <v>3729</v>
      </c>
      <c r="L2422" s="144">
        <v>23</v>
      </c>
    </row>
    <row r="2423" spans="2:12" ht="12.75" customHeight="1" x14ac:dyDescent="0.25">
      <c r="B2423" s="138"/>
      <c r="C2423" s="4"/>
      <c r="D2423" s="216"/>
      <c r="E2423" s="216"/>
      <c r="F2423" s="248"/>
      <c r="H2423" s="138">
        <v>2</v>
      </c>
      <c r="I2423" s="1" t="s">
        <v>1154</v>
      </c>
      <c r="J2423" s="1" t="s">
        <v>485</v>
      </c>
      <c r="K2423" s="1" t="s">
        <v>2528</v>
      </c>
      <c r="L2423" s="144">
        <v>16</v>
      </c>
    </row>
    <row r="2424" spans="2:12" ht="12.75" customHeight="1" x14ac:dyDescent="0.25">
      <c r="B2424" s="138"/>
      <c r="C2424" s="4"/>
      <c r="F2424" s="141"/>
      <c r="H2424" s="138">
        <v>3</v>
      </c>
      <c r="I2424" s="5" t="s">
        <v>1467</v>
      </c>
      <c r="J2424" s="5" t="s">
        <v>1679</v>
      </c>
      <c r="K2424" s="1" t="s">
        <v>2529</v>
      </c>
      <c r="L2424" s="144">
        <v>88</v>
      </c>
    </row>
    <row r="2425" spans="2:12" ht="12.75" customHeight="1" x14ac:dyDescent="0.25">
      <c r="B2425" s="138"/>
      <c r="C2425" s="4"/>
      <c r="F2425" s="141"/>
      <c r="H2425" s="138">
        <v>4</v>
      </c>
      <c r="I2425" s="1" t="s">
        <v>1868</v>
      </c>
      <c r="J2425" s="1" t="s">
        <v>1735</v>
      </c>
      <c r="K2425" s="5" t="s">
        <v>174</v>
      </c>
      <c r="L2425" s="144">
        <v>1</v>
      </c>
    </row>
    <row r="2426" spans="2:12" ht="12.75" customHeight="1" x14ac:dyDescent="0.25">
      <c r="B2426" s="138"/>
      <c r="C2426" s="4"/>
      <c r="F2426" s="141"/>
      <c r="H2426" s="138">
        <v>5</v>
      </c>
      <c r="I2426" s="5" t="s">
        <v>1690</v>
      </c>
      <c r="J2426" s="5" t="s">
        <v>1290</v>
      </c>
      <c r="K2426" s="5" t="s">
        <v>175</v>
      </c>
      <c r="L2426" s="144">
        <v>94</v>
      </c>
    </row>
    <row r="2427" spans="2:12" ht="12.75" customHeight="1" x14ac:dyDescent="0.25">
      <c r="B2427" s="138"/>
      <c r="C2427" s="4"/>
      <c r="F2427" s="141"/>
      <c r="H2427" s="138">
        <v>6</v>
      </c>
      <c r="I2427" s="1" t="s">
        <v>3409</v>
      </c>
      <c r="J2427" s="1" t="s">
        <v>3410</v>
      </c>
      <c r="K2427" s="1" t="s">
        <v>3608</v>
      </c>
      <c r="L2427" s="144">
        <v>22</v>
      </c>
    </row>
    <row r="2428" spans="2:12" ht="12.75" customHeight="1" x14ac:dyDescent="0.25">
      <c r="B2428" s="138"/>
      <c r="C2428" s="4"/>
      <c r="F2428" s="141"/>
      <c r="H2428" s="138">
        <v>7</v>
      </c>
      <c r="I2428" s="1" t="s">
        <v>1865</v>
      </c>
      <c r="J2428" s="1" t="s">
        <v>1654</v>
      </c>
      <c r="K2428" s="5" t="s">
        <v>176</v>
      </c>
      <c r="L2428" s="144">
        <v>1</v>
      </c>
    </row>
    <row r="2429" spans="2:12" ht="12.75" customHeight="1" x14ac:dyDescent="0.25">
      <c r="B2429" s="138"/>
      <c r="C2429" s="4"/>
      <c r="F2429" s="141"/>
      <c r="H2429" s="138">
        <v>8</v>
      </c>
      <c r="I2429" s="1" t="s">
        <v>2384</v>
      </c>
      <c r="J2429" s="1" t="s">
        <v>1126</v>
      </c>
      <c r="K2429" s="1" t="s">
        <v>3740</v>
      </c>
      <c r="L2429" s="144">
        <v>23</v>
      </c>
    </row>
    <row r="2430" spans="2:12" ht="12.75" customHeight="1" x14ac:dyDescent="0.25">
      <c r="B2430" s="138"/>
      <c r="C2430" s="4"/>
      <c r="F2430" s="141"/>
      <c r="H2430" s="138">
        <v>9</v>
      </c>
      <c r="I2430" s="1" t="s">
        <v>2384</v>
      </c>
      <c r="J2430" s="1" t="s">
        <v>2009</v>
      </c>
      <c r="K2430" s="1" t="s">
        <v>3741</v>
      </c>
      <c r="L2430" s="144">
        <v>23</v>
      </c>
    </row>
    <row r="2431" spans="2:12" ht="12.75" customHeight="1" thickBot="1" x14ac:dyDescent="0.3">
      <c r="B2431" s="138"/>
      <c r="F2431" s="141"/>
      <c r="H2431" s="138"/>
      <c r="L2431" s="142"/>
    </row>
    <row r="2432" spans="2:12" ht="15" customHeight="1" thickBot="1" x14ac:dyDescent="0.35">
      <c r="B2432" s="138"/>
      <c r="C2432" s="172" t="s">
        <v>1099</v>
      </c>
      <c r="D2432" s="173"/>
      <c r="F2432" s="141"/>
      <c r="H2432" s="138"/>
      <c r="I2432" s="139" t="s">
        <v>1099</v>
      </c>
      <c r="L2432" s="144">
        <f>L$4</f>
        <v>25</v>
      </c>
    </row>
    <row r="2433" spans="2:12" ht="15" customHeight="1" x14ac:dyDescent="0.3">
      <c r="B2433" s="138"/>
      <c r="C2433" s="4" t="s">
        <v>1046</v>
      </c>
      <c r="D2433" s="3" t="s">
        <v>1056</v>
      </c>
      <c r="E2433" s="3" t="s">
        <v>1057</v>
      </c>
      <c r="F2433" s="150" t="s">
        <v>1769</v>
      </c>
      <c r="H2433" s="138">
        <v>1</v>
      </c>
      <c r="I2433" s="1" t="s">
        <v>1056</v>
      </c>
      <c r="J2433" s="1" t="s">
        <v>1057</v>
      </c>
      <c r="K2433" s="1" t="s">
        <v>1769</v>
      </c>
      <c r="L2433" s="144">
        <v>5</v>
      </c>
    </row>
    <row r="2434" spans="2:12" ht="13.5" customHeight="1" x14ac:dyDescent="0.25">
      <c r="B2434" s="138"/>
      <c r="F2434" s="141"/>
      <c r="H2434" s="138">
        <v>2</v>
      </c>
      <c r="I2434" s="1" t="s">
        <v>1310</v>
      </c>
      <c r="J2434" s="1" t="s">
        <v>1311</v>
      </c>
      <c r="K2434" s="1" t="s">
        <v>177</v>
      </c>
      <c r="L2434" s="144">
        <v>94</v>
      </c>
    </row>
    <row r="2435" spans="2:12" ht="12.75" customHeight="1" x14ac:dyDescent="0.25">
      <c r="B2435" s="138">
        <v>1</v>
      </c>
      <c r="D2435" s="1" t="s">
        <v>3651</v>
      </c>
      <c r="E2435" s="1" t="s">
        <v>3652</v>
      </c>
      <c r="F2435" s="141" t="s">
        <v>177</v>
      </c>
      <c r="H2435" s="138">
        <v>2</v>
      </c>
      <c r="I2435" s="1" t="s">
        <v>1866</v>
      </c>
      <c r="J2435" s="1" t="s">
        <v>1058</v>
      </c>
      <c r="K2435" s="1" t="s">
        <v>177</v>
      </c>
      <c r="L2435" s="144">
        <v>21</v>
      </c>
    </row>
    <row r="2436" spans="2:12" ht="12.75" customHeight="1" x14ac:dyDescent="0.25">
      <c r="B2436" s="138">
        <v>2</v>
      </c>
      <c r="D2436" s="1" t="s">
        <v>4007</v>
      </c>
      <c r="E2436" s="1" t="s">
        <v>4008</v>
      </c>
      <c r="F2436" s="141" t="s">
        <v>1703</v>
      </c>
      <c r="H2436" s="138">
        <v>2</v>
      </c>
      <c r="I2436" s="1" t="s">
        <v>3651</v>
      </c>
      <c r="J2436" s="1" t="s">
        <v>3652</v>
      </c>
      <c r="K2436" s="1" t="s">
        <v>177</v>
      </c>
      <c r="L2436" s="144">
        <v>24</v>
      </c>
    </row>
    <row r="2437" spans="2:12" ht="12.75" customHeight="1" x14ac:dyDescent="0.25">
      <c r="B2437" s="138"/>
      <c r="F2437" s="141"/>
      <c r="H2437" s="138">
        <v>5</v>
      </c>
      <c r="I2437" s="1" t="s">
        <v>1054</v>
      </c>
      <c r="J2437" s="1" t="s">
        <v>726</v>
      </c>
      <c r="K2437" s="1" t="s">
        <v>2248</v>
      </c>
      <c r="L2437" s="144">
        <v>13</v>
      </c>
    </row>
    <row r="2438" spans="2:12" ht="12.75" customHeight="1" x14ac:dyDescent="0.25">
      <c r="B2438" s="138"/>
      <c r="F2438" s="141"/>
      <c r="H2438" s="138">
        <v>6</v>
      </c>
      <c r="I2438" s="1" t="s">
        <v>751</v>
      </c>
      <c r="J2438" s="1" t="s">
        <v>1281</v>
      </c>
      <c r="K2438" s="1" t="s">
        <v>1701</v>
      </c>
      <c r="L2438" s="144">
        <v>12</v>
      </c>
    </row>
    <row r="2439" spans="2:12" ht="12.75" customHeight="1" x14ac:dyDescent="0.25">
      <c r="B2439" s="138"/>
      <c r="F2439" s="141"/>
      <c r="H2439" s="138">
        <v>7</v>
      </c>
      <c r="I2439" s="1" t="s">
        <v>1121</v>
      </c>
      <c r="J2439" s="1" t="s">
        <v>1288</v>
      </c>
      <c r="K2439" s="1" t="s">
        <v>1700</v>
      </c>
      <c r="L2439" s="144">
        <v>90</v>
      </c>
    </row>
    <row r="2440" spans="2:12" ht="12.75" customHeight="1" x14ac:dyDescent="0.25">
      <c r="B2440" s="138"/>
      <c r="F2440" s="141"/>
      <c r="H2440" s="138">
        <v>7</v>
      </c>
      <c r="I2440" s="1" t="s">
        <v>1276</v>
      </c>
      <c r="J2440" s="1" t="s">
        <v>1277</v>
      </c>
      <c r="K2440" s="1" t="s">
        <v>1700</v>
      </c>
      <c r="L2440" s="144">
        <v>94</v>
      </c>
    </row>
    <row r="2441" spans="2:12" ht="12.75" customHeight="1" x14ac:dyDescent="0.25">
      <c r="B2441" s="138"/>
      <c r="F2441" s="141"/>
      <c r="H2441" s="138">
        <v>7</v>
      </c>
      <c r="I2441" s="1" t="s">
        <v>1298</v>
      </c>
      <c r="J2441" s="1" t="s">
        <v>1282</v>
      </c>
      <c r="K2441" s="1" t="s">
        <v>1700</v>
      </c>
      <c r="L2441" s="144">
        <v>96</v>
      </c>
    </row>
    <row r="2442" spans="2:12" ht="12.75" customHeight="1" x14ac:dyDescent="0.25">
      <c r="B2442" s="138"/>
      <c r="F2442" s="141"/>
      <c r="H2442" s="138">
        <v>10</v>
      </c>
      <c r="I2442" s="1" t="s">
        <v>1276</v>
      </c>
      <c r="J2442" s="1" t="s">
        <v>1654</v>
      </c>
      <c r="K2442" s="1" t="s">
        <v>1907</v>
      </c>
      <c r="L2442" s="144">
        <v>88</v>
      </c>
    </row>
    <row r="2443" spans="2:12" ht="12.75" customHeight="1" x14ac:dyDescent="0.25">
      <c r="B2443" s="138"/>
      <c r="F2443" s="141"/>
      <c r="H2443" s="138">
        <v>10</v>
      </c>
      <c r="I2443" s="1" t="s">
        <v>1412</v>
      </c>
      <c r="J2443" s="1" t="s">
        <v>1905</v>
      </c>
      <c r="K2443" s="1" t="s">
        <v>1907</v>
      </c>
      <c r="L2443" s="144">
        <v>98</v>
      </c>
    </row>
    <row r="2444" spans="2:12" ht="12.75" customHeight="1" x14ac:dyDescent="0.25">
      <c r="B2444" s="138"/>
      <c r="F2444" s="141"/>
      <c r="H2444" s="138">
        <v>10</v>
      </c>
      <c r="I2444" s="1" t="s">
        <v>1047</v>
      </c>
      <c r="J2444" s="1" t="s">
        <v>1048</v>
      </c>
      <c r="K2444" s="1" t="s">
        <v>1907</v>
      </c>
      <c r="L2444" s="144">
        <v>10</v>
      </c>
    </row>
    <row r="2445" spans="2:12" ht="12.75" customHeight="1" thickBot="1" x14ac:dyDescent="0.3">
      <c r="B2445" s="138"/>
      <c r="F2445" s="141"/>
      <c r="H2445" s="138"/>
      <c r="L2445" s="144"/>
    </row>
    <row r="2446" spans="2:12" ht="15" customHeight="1" thickBot="1" x14ac:dyDescent="0.35">
      <c r="B2446" s="138"/>
      <c r="C2446" s="172" t="s">
        <v>1530</v>
      </c>
      <c r="D2446" s="173"/>
      <c r="F2446" s="141"/>
      <c r="H2446" s="138"/>
      <c r="I2446" s="139" t="s">
        <v>1530</v>
      </c>
      <c r="L2446" s="144">
        <f>L$4</f>
        <v>25</v>
      </c>
    </row>
    <row r="2447" spans="2:12" ht="13.5" customHeight="1" x14ac:dyDescent="0.3">
      <c r="B2447" s="138"/>
      <c r="C2447" s="4" t="s">
        <v>1046</v>
      </c>
      <c r="D2447" s="3" t="s">
        <v>2181</v>
      </c>
      <c r="E2447" s="3" t="s">
        <v>1301</v>
      </c>
      <c r="F2447" s="150" t="s">
        <v>3614</v>
      </c>
      <c r="H2447" s="138">
        <v>1</v>
      </c>
      <c r="I2447" s="1" t="s">
        <v>2181</v>
      </c>
      <c r="J2447" s="1" t="s">
        <v>1301</v>
      </c>
      <c r="K2447" s="1" t="s">
        <v>3614</v>
      </c>
      <c r="L2447" s="144">
        <v>22</v>
      </c>
    </row>
    <row r="2448" spans="2:12" ht="12.75" customHeight="1" x14ac:dyDescent="0.25">
      <c r="B2448" s="138"/>
      <c r="F2448" s="141"/>
      <c r="H2448" s="138">
        <v>2</v>
      </c>
      <c r="I2448" s="1" t="s">
        <v>1331</v>
      </c>
      <c r="J2448" s="1" t="s">
        <v>1332</v>
      </c>
      <c r="K2448" s="1" t="s">
        <v>1446</v>
      </c>
      <c r="L2448" s="144">
        <v>95</v>
      </c>
    </row>
    <row r="2449" spans="2:12" ht="12.75" customHeight="1" x14ac:dyDescent="0.25">
      <c r="B2449" s="138">
        <v>1</v>
      </c>
      <c r="D2449" s="1" t="s">
        <v>3651</v>
      </c>
      <c r="E2449" s="1" t="s">
        <v>3652</v>
      </c>
      <c r="F2449" s="141" t="s">
        <v>1446</v>
      </c>
      <c r="H2449" s="138">
        <v>2</v>
      </c>
      <c r="I2449" s="1" t="s">
        <v>3651</v>
      </c>
      <c r="J2449" s="1" t="s">
        <v>3652</v>
      </c>
      <c r="K2449" s="1" t="s">
        <v>1446</v>
      </c>
      <c r="L2449" s="144">
        <v>25</v>
      </c>
    </row>
    <row r="2450" spans="2:12" ht="12.75" customHeight="1" x14ac:dyDescent="0.25">
      <c r="B2450" s="138">
        <v>2</v>
      </c>
      <c r="D2450" s="1" t="s">
        <v>4007</v>
      </c>
      <c r="E2450" s="1" t="s">
        <v>4008</v>
      </c>
      <c r="F2450" s="141" t="s">
        <v>179</v>
      </c>
      <c r="H2450" s="138">
        <v>4</v>
      </c>
      <c r="I2450" s="1" t="s">
        <v>1534</v>
      </c>
      <c r="J2450" s="1" t="s">
        <v>1535</v>
      </c>
      <c r="K2450" s="1" t="s">
        <v>178</v>
      </c>
      <c r="L2450" s="144">
        <v>97</v>
      </c>
    </row>
    <row r="2451" spans="2:12" ht="12.75" customHeight="1" x14ac:dyDescent="0.25">
      <c r="B2451" s="138"/>
      <c r="F2451" s="141"/>
      <c r="H2451" s="138">
        <v>5</v>
      </c>
      <c r="I2451" s="1" t="s">
        <v>1298</v>
      </c>
      <c r="J2451" s="1" t="s">
        <v>1282</v>
      </c>
      <c r="K2451" s="1" t="s">
        <v>179</v>
      </c>
      <c r="L2451" s="144">
        <v>95</v>
      </c>
    </row>
    <row r="2452" spans="2:12" ht="12.75" customHeight="1" x14ac:dyDescent="0.25">
      <c r="B2452" s="138"/>
      <c r="F2452" s="141"/>
      <c r="H2452" s="138">
        <v>5</v>
      </c>
      <c r="I2452" s="1" t="s">
        <v>751</v>
      </c>
      <c r="J2452" s="1" t="s">
        <v>1281</v>
      </c>
      <c r="K2452" s="1" t="s">
        <v>179</v>
      </c>
      <c r="L2452" s="144">
        <v>13</v>
      </c>
    </row>
    <row r="2453" spans="2:12" ht="12.75" customHeight="1" x14ac:dyDescent="0.25">
      <c r="B2453" s="138"/>
      <c r="F2453" s="141"/>
      <c r="H2453" s="138">
        <v>5</v>
      </c>
      <c r="I2453" s="1" t="s">
        <v>1866</v>
      </c>
      <c r="J2453" s="1" t="s">
        <v>1058</v>
      </c>
      <c r="K2453" s="1" t="s">
        <v>179</v>
      </c>
      <c r="L2453" s="144">
        <v>21</v>
      </c>
    </row>
    <row r="2454" spans="2:12" ht="12.75" customHeight="1" x14ac:dyDescent="0.25">
      <c r="B2454" s="138"/>
      <c r="F2454" s="141"/>
      <c r="H2454" s="138">
        <v>5</v>
      </c>
      <c r="I2454" s="1" t="s">
        <v>4007</v>
      </c>
      <c r="J2454" s="1" t="s">
        <v>4008</v>
      </c>
      <c r="K2454" s="1" t="s">
        <v>179</v>
      </c>
      <c r="L2454" s="144">
        <v>25</v>
      </c>
    </row>
    <row r="2455" spans="2:12" ht="12.75" customHeight="1" x14ac:dyDescent="0.25">
      <c r="B2455" s="138"/>
      <c r="F2455" s="141"/>
      <c r="H2455" s="138">
        <v>9</v>
      </c>
      <c r="I2455" s="1" t="s">
        <v>1049</v>
      </c>
      <c r="J2455" s="1" t="s">
        <v>1506</v>
      </c>
      <c r="K2455" s="1" t="s">
        <v>1138</v>
      </c>
      <c r="L2455" s="144">
        <v>1</v>
      </c>
    </row>
    <row r="2456" spans="2:12" ht="13.5" customHeight="1" x14ac:dyDescent="0.25">
      <c r="B2456" s="138"/>
      <c r="F2456" s="141"/>
      <c r="H2456" s="138">
        <v>10</v>
      </c>
      <c r="I2456" s="1" t="s">
        <v>1197</v>
      </c>
      <c r="J2456" s="1" t="s">
        <v>1065</v>
      </c>
      <c r="K2456" s="1" t="s">
        <v>180</v>
      </c>
      <c r="L2456" s="144">
        <v>0</v>
      </c>
    </row>
    <row r="2457" spans="2:12" ht="12.75" customHeight="1" thickBot="1" x14ac:dyDescent="0.3">
      <c r="B2457" s="156"/>
      <c r="C2457" s="157"/>
      <c r="D2457" s="157"/>
      <c r="E2457" s="157"/>
      <c r="F2457" s="158"/>
      <c r="H2457" s="156"/>
      <c r="I2457" s="157"/>
      <c r="J2457" s="157"/>
      <c r="K2457" s="157"/>
      <c r="L2457" s="178"/>
    </row>
    <row r="2458" spans="2:12" ht="21" customHeight="1" x14ac:dyDescent="0.35">
      <c r="F2458" s="160" t="s">
        <v>126</v>
      </c>
      <c r="G2458" s="160"/>
      <c r="H2458" s="160"/>
      <c r="I2458" s="160"/>
      <c r="L2458" s="7"/>
    </row>
    <row r="2459" spans="2:12" ht="12.75" customHeight="1" thickBot="1" x14ac:dyDescent="0.4">
      <c r="F2459" s="160"/>
      <c r="H2459" s="160"/>
      <c r="I2459" s="160"/>
      <c r="L2459" s="7"/>
    </row>
    <row r="2460" spans="2:12" ht="17.25" customHeight="1" thickBot="1" x14ac:dyDescent="0.35">
      <c r="B2460" s="157"/>
      <c r="C2460" s="244"/>
      <c r="D2460" s="132">
        <f>D6</f>
        <v>2025</v>
      </c>
      <c r="E2460" s="133"/>
      <c r="F2460" s="157"/>
      <c r="H2460" s="157"/>
      <c r="I2460" s="132" t="s">
        <v>1269</v>
      </c>
      <c r="J2460" s="133"/>
      <c r="K2460" s="157"/>
      <c r="L2460" s="198"/>
    </row>
    <row r="2461" spans="2:12" ht="12.75" customHeight="1" thickBot="1" x14ac:dyDescent="0.3">
      <c r="B2461" s="138"/>
      <c r="F2461" s="141"/>
      <c r="H2461" s="138"/>
      <c r="L2461" s="144"/>
    </row>
    <row r="2462" spans="2:12" ht="15" customHeight="1" thickBot="1" x14ac:dyDescent="0.35">
      <c r="B2462" s="138"/>
      <c r="C2462" s="172" t="s">
        <v>1127</v>
      </c>
      <c r="D2462" s="173"/>
      <c r="F2462" s="141"/>
      <c r="H2462" s="138"/>
      <c r="I2462" s="139" t="s">
        <v>1127</v>
      </c>
      <c r="L2462" s="144">
        <f>L$4</f>
        <v>25</v>
      </c>
    </row>
    <row r="2463" spans="2:12" ht="15.75" customHeight="1" x14ac:dyDescent="0.3">
      <c r="B2463" s="138"/>
      <c r="C2463" s="4" t="s">
        <v>1046</v>
      </c>
      <c r="D2463" s="3" t="s">
        <v>1508</v>
      </c>
      <c r="E2463" s="3" t="s">
        <v>897</v>
      </c>
      <c r="F2463" s="150" t="s">
        <v>181</v>
      </c>
      <c r="H2463" s="138">
        <v>1</v>
      </c>
      <c r="I2463" s="1" t="s">
        <v>1508</v>
      </c>
      <c r="J2463" s="1" t="s">
        <v>1649</v>
      </c>
      <c r="K2463" s="1" t="s">
        <v>181</v>
      </c>
      <c r="L2463" s="144">
        <v>87</v>
      </c>
    </row>
    <row r="2464" spans="2:12" ht="13.5" customHeight="1" x14ac:dyDescent="0.25">
      <c r="B2464" s="138"/>
      <c r="F2464" s="141"/>
      <c r="H2464" s="138">
        <v>2</v>
      </c>
      <c r="I2464" s="1" t="s">
        <v>1270</v>
      </c>
      <c r="J2464" s="1" t="s">
        <v>1271</v>
      </c>
      <c r="K2464" s="1" t="s">
        <v>182</v>
      </c>
      <c r="L2464" s="144">
        <v>93</v>
      </c>
    </row>
    <row r="2465" spans="2:12" ht="12.75" customHeight="1" x14ac:dyDescent="0.25">
      <c r="B2465" s="138">
        <v>1</v>
      </c>
      <c r="D2465" s="1" t="s">
        <v>3651</v>
      </c>
      <c r="E2465" s="1" t="s">
        <v>3652</v>
      </c>
      <c r="F2465" s="141" t="s">
        <v>4250</v>
      </c>
      <c r="H2465" s="138">
        <v>3</v>
      </c>
      <c r="I2465" s="1" t="s">
        <v>1866</v>
      </c>
      <c r="J2465" s="1" t="s">
        <v>1058</v>
      </c>
      <c r="K2465" s="1" t="s">
        <v>1354</v>
      </c>
      <c r="L2465" s="144">
        <v>22</v>
      </c>
    </row>
    <row r="2466" spans="2:12" ht="12.75" customHeight="1" x14ac:dyDescent="0.25">
      <c r="B2466" s="138">
        <v>2</v>
      </c>
      <c r="D2466" s="1" t="s">
        <v>4007</v>
      </c>
      <c r="E2466" s="1" t="s">
        <v>4008</v>
      </c>
      <c r="F2466" s="141" t="s">
        <v>4700</v>
      </c>
      <c r="H2466" s="138">
        <v>4</v>
      </c>
      <c r="I2466" s="1" t="s">
        <v>1047</v>
      </c>
      <c r="J2466" s="1" t="s">
        <v>1048</v>
      </c>
      <c r="K2466" s="1" t="s">
        <v>2015</v>
      </c>
      <c r="L2466" s="144">
        <v>10</v>
      </c>
    </row>
    <row r="2467" spans="2:12" ht="12.75" customHeight="1" x14ac:dyDescent="0.25">
      <c r="B2467" s="138"/>
      <c r="F2467" s="141"/>
      <c r="H2467" s="138">
        <v>5</v>
      </c>
      <c r="I2467" s="1" t="s">
        <v>1279</v>
      </c>
      <c r="J2467" s="1" t="s">
        <v>1051</v>
      </c>
      <c r="K2467" s="1" t="s">
        <v>1618</v>
      </c>
      <c r="L2467" s="144">
        <v>93</v>
      </c>
    </row>
    <row r="2468" spans="2:12" ht="12.75" customHeight="1" x14ac:dyDescent="0.25">
      <c r="B2468" s="138"/>
      <c r="F2468" s="141"/>
      <c r="H2468" s="138">
        <v>6</v>
      </c>
      <c r="I2468" s="1" t="s">
        <v>3651</v>
      </c>
      <c r="J2468" s="1" t="s">
        <v>3652</v>
      </c>
      <c r="K2468" s="1" t="s">
        <v>4250</v>
      </c>
      <c r="L2468" s="144">
        <v>25</v>
      </c>
    </row>
    <row r="2469" spans="2:12" ht="12.75" customHeight="1" x14ac:dyDescent="0.25">
      <c r="B2469" s="138"/>
      <c r="F2469" s="141"/>
      <c r="H2469" s="138">
        <v>7</v>
      </c>
      <c r="I2469" s="1" t="s">
        <v>1298</v>
      </c>
      <c r="J2469" s="1" t="s">
        <v>1282</v>
      </c>
      <c r="K2469" s="1" t="s">
        <v>183</v>
      </c>
      <c r="L2469" s="144">
        <v>96</v>
      </c>
    </row>
    <row r="2470" spans="2:12" ht="12.75" customHeight="1" x14ac:dyDescent="0.25">
      <c r="B2470" s="138"/>
      <c r="F2470" s="141"/>
      <c r="H2470" s="138">
        <v>8</v>
      </c>
      <c r="I2470" s="1" t="s">
        <v>1534</v>
      </c>
      <c r="J2470" s="1" t="s">
        <v>1535</v>
      </c>
      <c r="K2470" s="1" t="s">
        <v>184</v>
      </c>
      <c r="L2470" s="144">
        <v>97</v>
      </c>
    </row>
    <row r="2471" spans="2:12" ht="12.75" customHeight="1" x14ac:dyDescent="0.25">
      <c r="B2471" s="138"/>
      <c r="F2471" s="141"/>
      <c r="H2471" s="138">
        <v>9</v>
      </c>
      <c r="I2471" s="1" t="s">
        <v>1276</v>
      </c>
      <c r="J2471" s="1" t="s">
        <v>1654</v>
      </c>
      <c r="K2471" s="1" t="s">
        <v>2935</v>
      </c>
      <c r="L2471" s="144">
        <v>88</v>
      </c>
    </row>
    <row r="2472" spans="2:12" ht="12.75" customHeight="1" x14ac:dyDescent="0.25">
      <c r="B2472" s="138"/>
      <c r="F2472" s="141"/>
      <c r="H2472" s="138">
        <v>10</v>
      </c>
      <c r="I2472" s="1" t="s">
        <v>2297</v>
      </c>
      <c r="J2472" s="1" t="s">
        <v>2120</v>
      </c>
      <c r="K2472" s="1" t="s">
        <v>3159</v>
      </c>
      <c r="L2472" s="144">
        <v>19</v>
      </c>
    </row>
    <row r="2473" spans="2:12" ht="12.75" customHeight="1" thickBot="1" x14ac:dyDescent="0.3">
      <c r="B2473" s="138"/>
      <c r="F2473" s="141"/>
      <c r="H2473" s="138"/>
      <c r="L2473" s="144"/>
    </row>
    <row r="2474" spans="2:12" ht="15" customHeight="1" thickBot="1" x14ac:dyDescent="0.35">
      <c r="B2474" s="138"/>
      <c r="C2474" s="172" t="s">
        <v>185</v>
      </c>
      <c r="D2474" s="173"/>
      <c r="F2474" s="141"/>
      <c r="H2474" s="138"/>
      <c r="I2474" s="139" t="s">
        <v>185</v>
      </c>
      <c r="L2474" s="144">
        <f>L$4</f>
        <v>25</v>
      </c>
    </row>
    <row r="2475" spans="2:12" ht="12.75" customHeight="1" x14ac:dyDescent="0.3">
      <c r="B2475" s="138"/>
      <c r="C2475" s="4" t="s">
        <v>1046</v>
      </c>
      <c r="D2475" s="3" t="s">
        <v>1298</v>
      </c>
      <c r="E2475" s="3" t="s">
        <v>424</v>
      </c>
      <c r="F2475" s="150" t="s">
        <v>186</v>
      </c>
      <c r="H2475" s="138">
        <v>1</v>
      </c>
      <c r="I2475" s="1" t="s">
        <v>1298</v>
      </c>
      <c r="J2475" s="1" t="s">
        <v>1282</v>
      </c>
      <c r="K2475" s="1" t="s">
        <v>186</v>
      </c>
      <c r="L2475" s="144">
        <v>96</v>
      </c>
    </row>
    <row r="2476" spans="2:12" ht="12.75" customHeight="1" x14ac:dyDescent="0.3">
      <c r="B2476" s="138"/>
      <c r="C2476" s="4"/>
      <c r="D2476" s="3"/>
      <c r="E2476" s="3"/>
      <c r="F2476" s="150"/>
      <c r="H2476" s="138">
        <v>2</v>
      </c>
      <c r="I2476" s="1" t="s">
        <v>2297</v>
      </c>
      <c r="J2476" s="1" t="s">
        <v>2120</v>
      </c>
      <c r="K2476" s="1" t="s">
        <v>3182</v>
      </c>
      <c r="L2476" s="144">
        <v>19</v>
      </c>
    </row>
    <row r="2477" spans="2:12" ht="13.5" customHeight="1" x14ac:dyDescent="0.25">
      <c r="B2477" s="138">
        <v>1</v>
      </c>
      <c r="F2477" s="141"/>
      <c r="H2477" s="138">
        <v>3</v>
      </c>
      <c r="I2477" s="1" t="s">
        <v>1516</v>
      </c>
      <c r="J2477" s="1" t="s">
        <v>2346</v>
      </c>
      <c r="K2477" s="1" t="s">
        <v>2855</v>
      </c>
      <c r="L2477" s="144">
        <v>17</v>
      </c>
    </row>
    <row r="2478" spans="2:12" ht="12" customHeight="1" x14ac:dyDescent="0.25">
      <c r="B2478" s="138">
        <v>2</v>
      </c>
      <c r="F2478" s="141"/>
      <c r="H2478" s="138">
        <v>4</v>
      </c>
      <c r="I2478" s="1" t="s">
        <v>1973</v>
      </c>
      <c r="J2478" s="1" t="s">
        <v>1974</v>
      </c>
      <c r="K2478" s="1" t="s">
        <v>1936</v>
      </c>
      <c r="L2478" s="144">
        <v>20</v>
      </c>
    </row>
    <row r="2479" spans="2:12" ht="12" customHeight="1" x14ac:dyDescent="0.25">
      <c r="B2479" s="138"/>
      <c r="F2479" s="141"/>
      <c r="H2479" s="138">
        <v>5</v>
      </c>
      <c r="I2479" s="1" t="s">
        <v>1049</v>
      </c>
      <c r="J2479" s="1" t="s">
        <v>1506</v>
      </c>
      <c r="K2479" s="1" t="s">
        <v>187</v>
      </c>
      <c r="L2479" s="144">
        <v>1</v>
      </c>
    </row>
    <row r="2480" spans="2:12" ht="12" customHeight="1" x14ac:dyDescent="0.25">
      <c r="B2480" s="138"/>
      <c r="F2480" s="141"/>
      <c r="H2480" s="138">
        <v>6</v>
      </c>
      <c r="I2480" s="1" t="s">
        <v>1866</v>
      </c>
      <c r="J2480" s="1" t="s">
        <v>1058</v>
      </c>
      <c r="K2480" s="1" t="s">
        <v>3309</v>
      </c>
      <c r="L2480" s="144">
        <v>20</v>
      </c>
    </row>
    <row r="2481" spans="2:12" ht="12" customHeight="1" x14ac:dyDescent="0.25">
      <c r="B2481" s="138"/>
      <c r="F2481" s="141"/>
      <c r="H2481" s="138">
        <v>7</v>
      </c>
      <c r="I2481" s="1" t="s">
        <v>1534</v>
      </c>
      <c r="J2481" s="1" t="s">
        <v>1535</v>
      </c>
      <c r="K2481" s="1" t="s">
        <v>1729</v>
      </c>
      <c r="L2481" s="144">
        <v>96</v>
      </c>
    </row>
    <row r="2482" spans="2:12" ht="12" customHeight="1" thickBot="1" x14ac:dyDescent="0.3">
      <c r="B2482" s="138"/>
      <c r="F2482" s="141"/>
      <c r="H2482" s="138"/>
      <c r="L2482" s="144"/>
    </row>
    <row r="2483" spans="2:12" ht="15" customHeight="1" thickBot="1" x14ac:dyDescent="0.35">
      <c r="B2483" s="138"/>
      <c r="C2483" s="172" t="s">
        <v>1730</v>
      </c>
      <c r="D2483" s="173"/>
      <c r="F2483" s="141"/>
      <c r="H2483" s="138"/>
      <c r="I2483" s="139" t="s">
        <v>1730</v>
      </c>
      <c r="L2483" s="144">
        <f>L$4</f>
        <v>25</v>
      </c>
    </row>
    <row r="2484" spans="2:12" ht="12" customHeight="1" x14ac:dyDescent="0.3">
      <c r="B2484" s="138"/>
      <c r="C2484" s="4" t="s">
        <v>1046</v>
      </c>
      <c r="D2484" s="3" t="s">
        <v>1731</v>
      </c>
      <c r="E2484" s="164" t="s">
        <v>424</v>
      </c>
      <c r="F2484" s="174" t="s">
        <v>683</v>
      </c>
      <c r="H2484" s="138">
        <v>1</v>
      </c>
      <c r="I2484" s="1" t="s">
        <v>1731</v>
      </c>
      <c r="J2484" s="1" t="s">
        <v>1282</v>
      </c>
      <c r="K2484" s="1" t="s">
        <v>683</v>
      </c>
      <c r="L2484" s="144">
        <v>2</v>
      </c>
    </row>
    <row r="2485" spans="2:12" ht="12" customHeight="1" x14ac:dyDescent="0.3">
      <c r="B2485" s="138"/>
      <c r="C2485" s="4"/>
      <c r="D2485" s="3"/>
      <c r="E2485" s="164"/>
      <c r="F2485" s="165"/>
      <c r="H2485" s="138">
        <v>2</v>
      </c>
      <c r="I2485" s="1" t="s">
        <v>1633</v>
      </c>
      <c r="J2485" s="148" t="s">
        <v>1058</v>
      </c>
      <c r="K2485" s="1" t="s">
        <v>3276</v>
      </c>
      <c r="L2485" s="144">
        <v>19</v>
      </c>
    </row>
    <row r="2486" spans="2:12" ht="12" customHeight="1" x14ac:dyDescent="0.25">
      <c r="B2486" s="138"/>
      <c r="C2486" s="4"/>
      <c r="E2486" s="148"/>
      <c r="F2486" s="145"/>
      <c r="H2486" s="138">
        <v>3</v>
      </c>
      <c r="I2486" s="1" t="s">
        <v>1534</v>
      </c>
      <c r="J2486" s="1" t="s">
        <v>1535</v>
      </c>
      <c r="K2486" s="1" t="s">
        <v>188</v>
      </c>
      <c r="L2486" s="144">
        <v>97</v>
      </c>
    </row>
    <row r="2487" spans="2:12" ht="12.75" customHeight="1" x14ac:dyDescent="0.25">
      <c r="B2487" s="138"/>
      <c r="C2487" s="4"/>
      <c r="E2487" s="148"/>
      <c r="F2487" s="145"/>
      <c r="H2487" s="138">
        <v>4</v>
      </c>
      <c r="I2487" s="1" t="s">
        <v>87</v>
      </c>
      <c r="J2487" s="148" t="s">
        <v>329</v>
      </c>
      <c r="K2487" s="1" t="s">
        <v>2556</v>
      </c>
      <c r="L2487" s="144">
        <v>16</v>
      </c>
    </row>
    <row r="2488" spans="2:12" ht="12.75" customHeight="1" x14ac:dyDescent="0.25">
      <c r="B2488" s="138"/>
      <c r="C2488" s="4"/>
      <c r="F2488" s="141"/>
      <c r="H2488" s="138">
        <v>5</v>
      </c>
      <c r="I2488" s="1" t="s">
        <v>1491</v>
      </c>
      <c r="J2488" s="1" t="s">
        <v>1301</v>
      </c>
      <c r="K2488" s="1" t="s">
        <v>1834</v>
      </c>
      <c r="L2488" s="144">
        <v>93</v>
      </c>
    </row>
    <row r="2489" spans="2:12" ht="12.75" customHeight="1" x14ac:dyDescent="0.25">
      <c r="B2489" s="138"/>
      <c r="C2489" s="4"/>
      <c r="F2489" s="141"/>
      <c r="H2489" s="138">
        <v>6</v>
      </c>
      <c r="I2489" s="1" t="s">
        <v>1398</v>
      </c>
      <c r="J2489" s="1" t="s">
        <v>1717</v>
      </c>
      <c r="K2489" s="1" t="s">
        <v>2555</v>
      </c>
      <c r="L2489" s="144">
        <v>16</v>
      </c>
    </row>
    <row r="2490" spans="2:12" ht="12" customHeight="1" thickBot="1" x14ac:dyDescent="0.3">
      <c r="B2490" s="138"/>
      <c r="F2490" s="141"/>
      <c r="H2490" s="138"/>
      <c r="L2490" s="144"/>
    </row>
    <row r="2491" spans="2:12" ht="15" customHeight="1" thickBot="1" x14ac:dyDescent="0.35">
      <c r="B2491" s="138"/>
      <c r="C2491" s="172" t="s">
        <v>1143</v>
      </c>
      <c r="D2491" s="173"/>
      <c r="E2491" s="202" t="s">
        <v>977</v>
      </c>
      <c r="F2491" s="141"/>
      <c r="H2491" s="138"/>
      <c r="I2491" s="139" t="s">
        <v>1143</v>
      </c>
      <c r="L2491" s="144">
        <f>L$4</f>
        <v>25</v>
      </c>
    </row>
    <row r="2492" spans="2:12" ht="15" customHeight="1" x14ac:dyDescent="0.3">
      <c r="B2492" s="138"/>
      <c r="C2492" s="4" t="s">
        <v>1046</v>
      </c>
      <c r="D2492" s="3" t="s">
        <v>3651</v>
      </c>
      <c r="E2492" s="164" t="s">
        <v>3652</v>
      </c>
      <c r="F2492" s="174" t="s">
        <v>4754</v>
      </c>
      <c r="H2492" s="138">
        <v>1</v>
      </c>
      <c r="I2492" s="1" t="s">
        <v>3651</v>
      </c>
      <c r="J2492" s="1" t="s">
        <v>3652</v>
      </c>
      <c r="K2492" s="1" t="s">
        <v>4754</v>
      </c>
      <c r="L2492" s="144">
        <v>25</v>
      </c>
    </row>
    <row r="2493" spans="2:12" ht="13.5" customHeight="1" x14ac:dyDescent="0.25">
      <c r="B2493" s="138"/>
      <c r="F2493" s="141"/>
      <c r="H2493" s="138">
        <v>2</v>
      </c>
      <c r="I2493" s="1" t="s">
        <v>1534</v>
      </c>
      <c r="J2493" s="1" t="s">
        <v>1535</v>
      </c>
      <c r="K2493" s="1" t="s">
        <v>189</v>
      </c>
      <c r="L2493" s="144">
        <v>97</v>
      </c>
    </row>
    <row r="2494" spans="2:12" ht="12.75" customHeight="1" x14ac:dyDescent="0.25">
      <c r="B2494" s="138">
        <v>1</v>
      </c>
      <c r="D2494" s="1" t="s">
        <v>3651</v>
      </c>
      <c r="E2494" s="1" t="s">
        <v>3652</v>
      </c>
      <c r="F2494" s="141" t="s">
        <v>4754</v>
      </c>
      <c r="H2494" s="138">
        <v>3</v>
      </c>
      <c r="I2494" s="1" t="s">
        <v>1047</v>
      </c>
      <c r="J2494" s="1" t="s">
        <v>1048</v>
      </c>
      <c r="K2494" s="1" t="s">
        <v>2006</v>
      </c>
      <c r="L2494" s="144">
        <v>10</v>
      </c>
    </row>
    <row r="2495" spans="2:12" ht="12.75" customHeight="1" x14ac:dyDescent="0.25">
      <c r="B2495" s="138">
        <v>2</v>
      </c>
      <c r="D2495" s="1" t="s">
        <v>4007</v>
      </c>
      <c r="E2495" s="1" t="s">
        <v>4008</v>
      </c>
      <c r="F2495" s="141" t="s">
        <v>1111</v>
      </c>
      <c r="H2495" s="138">
        <v>4</v>
      </c>
      <c r="I2495" s="1" t="s">
        <v>3651</v>
      </c>
      <c r="J2495" s="1" t="s">
        <v>3652</v>
      </c>
      <c r="K2495" s="1" t="s">
        <v>2098</v>
      </c>
      <c r="L2495" s="144">
        <v>24</v>
      </c>
    </row>
    <row r="2496" spans="2:12" ht="12.75" customHeight="1" x14ac:dyDescent="0.25">
      <c r="B2496" s="138"/>
      <c r="F2496" s="141"/>
      <c r="H2496" s="138">
        <v>5</v>
      </c>
      <c r="I2496" s="1" t="s">
        <v>1731</v>
      </c>
      <c r="J2496" s="1" t="s">
        <v>1282</v>
      </c>
      <c r="K2496" s="1" t="s">
        <v>190</v>
      </c>
      <c r="L2496" s="144">
        <v>2</v>
      </c>
    </row>
    <row r="2497" spans="2:12" ht="12.75" customHeight="1" x14ac:dyDescent="0.25">
      <c r="B2497" s="138"/>
      <c r="F2497" s="141"/>
      <c r="H2497" s="138">
        <v>6</v>
      </c>
      <c r="I2497" s="1" t="s">
        <v>1633</v>
      </c>
      <c r="J2497" s="1" t="s">
        <v>1058</v>
      </c>
      <c r="K2497" s="1" t="s">
        <v>3032</v>
      </c>
      <c r="L2497" s="144">
        <v>18</v>
      </c>
    </row>
    <row r="2498" spans="2:12" ht="12.75" customHeight="1" x14ac:dyDescent="0.25">
      <c r="B2498" s="138"/>
      <c r="D2498"/>
      <c r="E2498"/>
      <c r="F2498" s="141"/>
      <c r="H2498" s="138">
        <v>7</v>
      </c>
      <c r="I2498" s="1" t="s">
        <v>1656</v>
      </c>
      <c r="J2498" s="1" t="s">
        <v>1290</v>
      </c>
      <c r="K2498" s="1" t="s">
        <v>191</v>
      </c>
      <c r="L2498" s="144">
        <v>92</v>
      </c>
    </row>
    <row r="2499" spans="2:12" ht="12.75" customHeight="1" x14ac:dyDescent="0.25">
      <c r="B2499" s="138"/>
      <c r="F2499" s="141"/>
      <c r="H2499" s="138">
        <v>8</v>
      </c>
      <c r="I2499" s="1" t="s">
        <v>1373</v>
      </c>
      <c r="J2499" s="1" t="s">
        <v>1717</v>
      </c>
      <c r="K2499" s="1" t="s">
        <v>585</v>
      </c>
      <c r="L2499" s="144">
        <v>17</v>
      </c>
    </row>
    <row r="2500" spans="2:12" ht="12.75" customHeight="1" x14ac:dyDescent="0.25">
      <c r="B2500" s="138"/>
      <c r="F2500" s="141"/>
      <c r="H2500" s="138">
        <v>9</v>
      </c>
      <c r="I2500" s="1" t="s">
        <v>1373</v>
      </c>
      <c r="J2500" s="1" t="s">
        <v>1380</v>
      </c>
      <c r="K2500" s="1" t="s">
        <v>3325</v>
      </c>
      <c r="L2500" s="144">
        <v>20</v>
      </c>
    </row>
    <row r="2501" spans="2:12" ht="12.75" customHeight="1" x14ac:dyDescent="0.25">
      <c r="B2501" s="138"/>
      <c r="F2501" s="141"/>
      <c r="H2501" s="138">
        <v>10</v>
      </c>
      <c r="I2501" s="1" t="s">
        <v>1866</v>
      </c>
      <c r="J2501" s="1" t="s">
        <v>1058</v>
      </c>
      <c r="K2501" s="1" t="s">
        <v>2249</v>
      </c>
      <c r="L2501" s="144">
        <v>21</v>
      </c>
    </row>
    <row r="2502" spans="2:12" ht="12.75" customHeight="1" thickBot="1" x14ac:dyDescent="0.3">
      <c r="B2502" s="138"/>
      <c r="F2502" s="141"/>
      <c r="H2502" s="138"/>
      <c r="L2502" s="144"/>
    </row>
    <row r="2503" spans="2:12" ht="15.75" customHeight="1" thickBot="1" x14ac:dyDescent="0.35">
      <c r="B2503" s="138"/>
      <c r="C2503" s="172" t="s">
        <v>1374</v>
      </c>
      <c r="D2503" s="173"/>
      <c r="E2503" s="202" t="s">
        <v>978</v>
      </c>
      <c r="F2503" s="141"/>
      <c r="H2503" s="138"/>
      <c r="I2503" s="139" t="s">
        <v>1374</v>
      </c>
      <c r="L2503" s="144">
        <f>L$4</f>
        <v>25</v>
      </c>
    </row>
    <row r="2504" spans="2:12" ht="13.5" customHeight="1" x14ac:dyDescent="0.3">
      <c r="B2504" s="138"/>
      <c r="C2504" s="4" t="s">
        <v>1046</v>
      </c>
      <c r="D2504" s="3" t="s">
        <v>3651</v>
      </c>
      <c r="E2504" s="164" t="s">
        <v>3652</v>
      </c>
      <c r="F2504" s="174" t="s">
        <v>3990</v>
      </c>
      <c r="H2504" s="138">
        <v>1</v>
      </c>
      <c r="I2504" s="1" t="s">
        <v>3651</v>
      </c>
      <c r="J2504" s="1" t="s">
        <v>3652</v>
      </c>
      <c r="K2504" s="1" t="s">
        <v>3990</v>
      </c>
      <c r="L2504" s="144">
        <v>24</v>
      </c>
    </row>
    <row r="2505" spans="2:12" ht="12.75" customHeight="1" x14ac:dyDescent="0.25">
      <c r="B2505" s="138"/>
      <c r="F2505" s="141"/>
      <c r="H2505" s="138">
        <v>2</v>
      </c>
      <c r="I2505" s="1" t="s">
        <v>1534</v>
      </c>
      <c r="J2505" s="1" t="s">
        <v>1535</v>
      </c>
      <c r="K2505" s="1" t="s">
        <v>231</v>
      </c>
      <c r="L2505" s="144">
        <v>97</v>
      </c>
    </row>
    <row r="2506" spans="2:12" ht="15" customHeight="1" x14ac:dyDescent="0.25">
      <c r="B2506" s="138">
        <v>1</v>
      </c>
      <c r="D2506" s="1" t="s">
        <v>3651</v>
      </c>
      <c r="E2506" s="1" t="s">
        <v>3652</v>
      </c>
      <c r="F2506" s="141" t="s">
        <v>239</v>
      </c>
      <c r="H2506" s="138">
        <v>3</v>
      </c>
      <c r="I2506" s="1" t="s">
        <v>1731</v>
      </c>
      <c r="J2506" s="1" t="s">
        <v>1282</v>
      </c>
      <c r="K2506" s="1" t="s">
        <v>684</v>
      </c>
      <c r="L2506" s="144">
        <v>2</v>
      </c>
    </row>
    <row r="2507" spans="2:12" ht="13.5" customHeight="1" x14ac:dyDescent="0.25">
      <c r="B2507" s="138">
        <v>2</v>
      </c>
      <c r="D2507" s="1" t="s">
        <v>4007</v>
      </c>
      <c r="E2507" s="1" t="s">
        <v>4008</v>
      </c>
      <c r="F2507" s="141" t="s">
        <v>4654</v>
      </c>
      <c r="H2507" s="138">
        <v>4</v>
      </c>
      <c r="I2507" s="1" t="s">
        <v>1047</v>
      </c>
      <c r="J2507" s="1" t="s">
        <v>1048</v>
      </c>
      <c r="K2507" s="1" t="s">
        <v>2007</v>
      </c>
      <c r="L2507" s="144">
        <v>10</v>
      </c>
    </row>
    <row r="2508" spans="2:12" ht="12.75" customHeight="1" x14ac:dyDescent="0.25">
      <c r="B2508" s="138"/>
      <c r="F2508" s="141"/>
      <c r="H2508" s="138">
        <v>5</v>
      </c>
      <c r="I2508" s="1" t="s">
        <v>2126</v>
      </c>
      <c r="J2508" s="1" t="s">
        <v>1281</v>
      </c>
      <c r="K2508" s="1" t="s">
        <v>2901</v>
      </c>
      <c r="L2508" s="144">
        <v>24</v>
      </c>
    </row>
    <row r="2509" spans="2:12" ht="12.75" customHeight="1" x14ac:dyDescent="0.25">
      <c r="B2509" s="138"/>
      <c r="F2509" s="141"/>
      <c r="H2509" s="138">
        <v>6</v>
      </c>
      <c r="I2509" s="1" t="s">
        <v>1656</v>
      </c>
      <c r="J2509" s="1" t="s">
        <v>1290</v>
      </c>
      <c r="K2509" s="1" t="s">
        <v>232</v>
      </c>
      <c r="L2509" s="144">
        <v>92</v>
      </c>
    </row>
    <row r="2510" spans="2:12" ht="12.75" customHeight="1" x14ac:dyDescent="0.25">
      <c r="B2510" s="138"/>
      <c r="F2510" s="141"/>
      <c r="H2510" s="138">
        <v>7</v>
      </c>
      <c r="I2510" s="1" t="s">
        <v>751</v>
      </c>
      <c r="J2510" s="1" t="s">
        <v>1281</v>
      </c>
      <c r="K2510" s="1" t="s">
        <v>2245</v>
      </c>
      <c r="L2510" s="144">
        <v>13</v>
      </c>
    </row>
    <row r="2511" spans="2:12" ht="12.75" customHeight="1" x14ac:dyDescent="0.25">
      <c r="B2511" s="138"/>
      <c r="F2511" s="141"/>
      <c r="H2511" s="138">
        <v>8</v>
      </c>
      <c r="I2511" s="1" t="s">
        <v>1491</v>
      </c>
      <c r="J2511" s="1" t="s">
        <v>1301</v>
      </c>
      <c r="K2511" s="1" t="s">
        <v>233</v>
      </c>
      <c r="L2511" s="144">
        <v>93</v>
      </c>
    </row>
    <row r="2512" spans="2:12" ht="12.75" customHeight="1" x14ac:dyDescent="0.25">
      <c r="B2512" s="138"/>
      <c r="F2512" s="141"/>
      <c r="H2512" s="138">
        <v>9</v>
      </c>
      <c r="I2512" s="1" t="s">
        <v>4007</v>
      </c>
      <c r="J2512" s="1" t="s">
        <v>4008</v>
      </c>
      <c r="K2512" s="1" t="s">
        <v>4654</v>
      </c>
      <c r="L2512" s="144">
        <v>25</v>
      </c>
    </row>
    <row r="2513" spans="2:12" ht="12.75" customHeight="1" x14ac:dyDescent="0.25">
      <c r="B2513" s="138"/>
      <c r="F2513" s="141"/>
      <c r="H2513" s="138">
        <v>10</v>
      </c>
      <c r="I2513" s="1" t="s">
        <v>1866</v>
      </c>
      <c r="J2513" s="1" t="s">
        <v>1058</v>
      </c>
      <c r="K2513" s="1" t="s">
        <v>3313</v>
      </c>
      <c r="L2513" s="144">
        <v>20</v>
      </c>
    </row>
    <row r="2514" spans="2:12" ht="12.75" customHeight="1" thickBot="1" x14ac:dyDescent="0.35">
      <c r="B2514" s="156"/>
      <c r="C2514" s="244"/>
      <c r="D2514" s="278"/>
      <c r="E2514" s="278"/>
      <c r="F2514" s="279"/>
      <c r="H2514" s="156"/>
      <c r="I2514" s="157"/>
      <c r="J2514" s="157"/>
      <c r="K2514" s="157"/>
      <c r="L2514" s="178"/>
    </row>
    <row r="2515" spans="2:12" ht="21" customHeight="1" x14ac:dyDescent="0.35">
      <c r="F2515" s="160" t="s">
        <v>126</v>
      </c>
      <c r="G2515" s="160"/>
      <c r="H2515" s="160"/>
      <c r="I2515" s="160"/>
      <c r="L2515" s="7"/>
    </row>
    <row r="2516" spans="2:12" ht="15" customHeight="1" thickBot="1" x14ac:dyDescent="0.4">
      <c r="F2516" s="160"/>
      <c r="H2516" s="160"/>
      <c r="I2516" s="160"/>
      <c r="L2516" s="7"/>
    </row>
    <row r="2517" spans="2:12" ht="16.5" customHeight="1" thickBot="1" x14ac:dyDescent="0.35">
      <c r="C2517" s="4"/>
      <c r="D2517" s="132">
        <f>D$6</f>
        <v>2025</v>
      </c>
      <c r="E2517" s="133"/>
      <c r="I2517" s="132" t="s">
        <v>1269</v>
      </c>
      <c r="J2517" s="133"/>
      <c r="L2517" s="7"/>
    </row>
    <row r="2518" spans="2:12" ht="12" customHeight="1" thickBot="1" x14ac:dyDescent="0.3">
      <c r="B2518" s="134"/>
      <c r="C2518" s="135"/>
      <c r="D2518" s="135"/>
      <c r="E2518" s="135"/>
      <c r="F2518" s="136"/>
      <c r="H2518" s="134"/>
      <c r="I2518" s="135"/>
      <c r="J2518" s="135"/>
      <c r="K2518" s="135"/>
      <c r="L2518" s="137"/>
    </row>
    <row r="2519" spans="2:12" ht="15" customHeight="1" thickBot="1" x14ac:dyDescent="0.35">
      <c r="B2519" s="138"/>
      <c r="C2519" s="172" t="s">
        <v>1553</v>
      </c>
      <c r="D2519" s="173"/>
      <c r="E2519" s="202" t="s">
        <v>986</v>
      </c>
      <c r="F2519" s="141"/>
      <c r="H2519" s="138"/>
      <c r="I2519" s="139" t="s">
        <v>1553</v>
      </c>
      <c r="L2519" s="144">
        <f>L$4</f>
        <v>25</v>
      </c>
    </row>
    <row r="2520" spans="2:12" ht="13.5" customHeight="1" x14ac:dyDescent="0.3">
      <c r="B2520" s="138"/>
      <c r="C2520" s="4" t="s">
        <v>1046</v>
      </c>
      <c r="D2520" s="3" t="s">
        <v>1534</v>
      </c>
      <c r="E2520" s="164" t="s">
        <v>987</v>
      </c>
      <c r="F2520" s="174" t="s">
        <v>235</v>
      </c>
      <c r="H2520" s="138">
        <v>1</v>
      </c>
      <c r="I2520" s="1" t="s">
        <v>1534</v>
      </c>
      <c r="J2520" s="1" t="s">
        <v>1535</v>
      </c>
      <c r="K2520" s="1" t="s">
        <v>235</v>
      </c>
      <c r="L2520" s="144">
        <v>97</v>
      </c>
    </row>
    <row r="2521" spans="2:12" ht="12.75" customHeight="1" x14ac:dyDescent="0.25">
      <c r="B2521" s="138"/>
      <c r="F2521" s="141"/>
      <c r="H2521" s="138">
        <v>2</v>
      </c>
      <c r="I2521" s="1" t="s">
        <v>3651</v>
      </c>
      <c r="J2521" s="1" t="s">
        <v>3652</v>
      </c>
      <c r="K2521" s="1" t="s">
        <v>3946</v>
      </c>
      <c r="L2521" s="144">
        <v>24</v>
      </c>
    </row>
    <row r="2522" spans="2:12" ht="12.75" customHeight="1" x14ac:dyDescent="0.25">
      <c r="B2522" s="138">
        <v>1</v>
      </c>
      <c r="D2522" s="1" t="s">
        <v>3651</v>
      </c>
      <c r="E2522" s="1" t="s">
        <v>3652</v>
      </c>
      <c r="F2522" s="141" t="s">
        <v>4721</v>
      </c>
      <c r="H2522" s="138">
        <v>3</v>
      </c>
      <c r="I2522" s="1" t="s">
        <v>1047</v>
      </c>
      <c r="J2522" s="1" t="s">
        <v>1048</v>
      </c>
      <c r="K2522" s="1" t="s">
        <v>2014</v>
      </c>
      <c r="L2522" s="144">
        <v>10</v>
      </c>
    </row>
    <row r="2523" spans="2:12" ht="12.75" customHeight="1" x14ac:dyDescent="0.25">
      <c r="B2523" s="138">
        <v>2</v>
      </c>
      <c r="D2523" s="1" t="s">
        <v>4007</v>
      </c>
      <c r="E2523" s="1" t="s">
        <v>4008</v>
      </c>
      <c r="F2523" s="141" t="s">
        <v>4722</v>
      </c>
      <c r="H2523" s="138">
        <v>4</v>
      </c>
      <c r="I2523" s="1" t="s">
        <v>1373</v>
      </c>
      <c r="J2523" s="1" t="s">
        <v>1717</v>
      </c>
      <c r="K2523" s="1" t="s">
        <v>2845</v>
      </c>
      <c r="L2523" s="144">
        <v>17</v>
      </c>
    </row>
    <row r="2524" spans="2:12" ht="12.75" customHeight="1" x14ac:dyDescent="0.25">
      <c r="B2524" s="138"/>
      <c r="F2524" s="141"/>
      <c r="H2524" s="138">
        <v>5</v>
      </c>
      <c r="I2524" s="1" t="s">
        <v>1491</v>
      </c>
      <c r="J2524" s="1" t="s">
        <v>1301</v>
      </c>
      <c r="K2524" s="1" t="s">
        <v>236</v>
      </c>
      <c r="L2524" s="144">
        <v>93</v>
      </c>
    </row>
    <row r="2525" spans="2:12" ht="12.75" customHeight="1" x14ac:dyDescent="0.25">
      <c r="B2525" s="138"/>
      <c r="F2525" s="141"/>
      <c r="H2525" s="138">
        <v>6</v>
      </c>
      <c r="I2525" s="1" t="s">
        <v>1897</v>
      </c>
      <c r="J2525" s="1" t="s">
        <v>1670</v>
      </c>
      <c r="K2525" s="1" t="s">
        <v>237</v>
      </c>
      <c r="L2525" s="144">
        <v>90</v>
      </c>
    </row>
    <row r="2526" spans="2:12" ht="12.75" customHeight="1" x14ac:dyDescent="0.25">
      <c r="B2526" s="138"/>
      <c r="F2526" s="141"/>
      <c r="H2526" s="138">
        <v>7</v>
      </c>
      <c r="I2526" s="1" t="s">
        <v>2295</v>
      </c>
      <c r="J2526" s="1" t="s">
        <v>1862</v>
      </c>
      <c r="K2526" s="1" t="s">
        <v>2507</v>
      </c>
      <c r="L2526" s="144">
        <v>16</v>
      </c>
    </row>
    <row r="2527" spans="2:12" ht="12.75" customHeight="1" x14ac:dyDescent="0.25">
      <c r="B2527" s="138"/>
      <c r="F2527" s="141"/>
      <c r="H2527" s="138">
        <v>8</v>
      </c>
      <c r="I2527" s="1" t="s">
        <v>127</v>
      </c>
      <c r="J2527" s="1" t="s">
        <v>1060</v>
      </c>
      <c r="K2527" s="1" t="s">
        <v>238</v>
      </c>
      <c r="L2527" s="144">
        <v>1</v>
      </c>
    </row>
    <row r="2528" spans="2:12" ht="12.75" customHeight="1" x14ac:dyDescent="0.25">
      <c r="B2528" s="138"/>
      <c r="F2528" s="141"/>
      <c r="H2528" s="138">
        <v>9</v>
      </c>
      <c r="I2528" s="1" t="s">
        <v>1283</v>
      </c>
      <c r="J2528" s="1" t="s">
        <v>1284</v>
      </c>
      <c r="K2528" s="1" t="s">
        <v>239</v>
      </c>
      <c r="L2528" s="144">
        <v>90</v>
      </c>
    </row>
    <row r="2529" spans="2:16" ht="12.75" customHeight="1" x14ac:dyDescent="0.25">
      <c r="B2529" s="138"/>
      <c r="F2529" s="141"/>
      <c r="H2529" s="138">
        <v>10</v>
      </c>
      <c r="I2529" s="1" t="s">
        <v>1633</v>
      </c>
      <c r="J2529" s="1" t="s">
        <v>1058</v>
      </c>
      <c r="K2529" s="1" t="s">
        <v>3011</v>
      </c>
      <c r="L2529" s="144">
        <v>18</v>
      </c>
    </row>
    <row r="2530" spans="2:16" ht="12.75" customHeight="1" thickBot="1" x14ac:dyDescent="0.3">
      <c r="B2530" s="138"/>
      <c r="F2530" s="141"/>
      <c r="H2530" s="138"/>
      <c r="L2530" s="144"/>
    </row>
    <row r="2531" spans="2:16" ht="15" customHeight="1" thickBot="1" x14ac:dyDescent="0.35">
      <c r="B2531" s="138"/>
      <c r="C2531" s="172" t="s">
        <v>1558</v>
      </c>
      <c r="D2531" s="173"/>
      <c r="F2531" s="141"/>
      <c r="H2531" s="138"/>
      <c r="I2531" s="139" t="s">
        <v>1558</v>
      </c>
      <c r="L2531" s="144">
        <f>L$4</f>
        <v>25</v>
      </c>
    </row>
    <row r="2532" spans="2:16" ht="12.75" customHeight="1" x14ac:dyDescent="0.3">
      <c r="B2532" s="138"/>
      <c r="C2532" s="4" t="s">
        <v>1046</v>
      </c>
      <c r="D2532" s="3" t="s">
        <v>1534</v>
      </c>
      <c r="E2532" s="3" t="s">
        <v>898</v>
      </c>
      <c r="F2532" s="150" t="s">
        <v>240</v>
      </c>
      <c r="H2532" s="138">
        <v>1</v>
      </c>
      <c r="I2532" s="1" t="s">
        <v>1534</v>
      </c>
      <c r="J2532" s="1" t="s">
        <v>1535</v>
      </c>
      <c r="K2532" s="1" t="s">
        <v>240</v>
      </c>
      <c r="L2532" s="144">
        <v>96</v>
      </c>
    </row>
    <row r="2533" spans="2:16" ht="12.75" customHeight="1" x14ac:dyDescent="0.3">
      <c r="B2533" s="138"/>
      <c r="C2533" s="4"/>
      <c r="D2533" s="3"/>
      <c r="E2533" s="3"/>
      <c r="F2533" s="150"/>
      <c r="H2533" s="138">
        <v>2</v>
      </c>
      <c r="I2533" s="1" t="s">
        <v>4007</v>
      </c>
      <c r="J2533" s="1" t="s">
        <v>4008</v>
      </c>
      <c r="K2533" s="1" t="s">
        <v>4249</v>
      </c>
      <c r="L2533" s="144">
        <v>25</v>
      </c>
    </row>
    <row r="2534" spans="2:16" ht="12.75" customHeight="1" x14ac:dyDescent="0.25">
      <c r="B2534" s="138">
        <v>1</v>
      </c>
      <c r="C2534" s="4"/>
      <c r="D2534" s="1" t="s">
        <v>4007</v>
      </c>
      <c r="E2534" s="1" t="s">
        <v>4008</v>
      </c>
      <c r="F2534" s="141" t="s">
        <v>4249</v>
      </c>
      <c r="H2534" s="138"/>
      <c r="L2534" s="144"/>
    </row>
    <row r="2535" spans="2:16" ht="12.75" customHeight="1" thickBot="1" x14ac:dyDescent="0.35">
      <c r="B2535" s="138"/>
      <c r="C2535" s="4"/>
      <c r="D2535" s="3"/>
      <c r="E2535" s="3"/>
      <c r="F2535" s="150"/>
      <c r="H2535" s="138"/>
      <c r="L2535" s="144"/>
    </row>
    <row r="2536" spans="2:16" ht="15" customHeight="1" thickBot="1" x14ac:dyDescent="0.35">
      <c r="B2536" s="138"/>
      <c r="C2536" s="172" t="s">
        <v>241</v>
      </c>
      <c r="D2536" s="173"/>
      <c r="F2536" s="141"/>
      <c r="H2536" s="138"/>
      <c r="I2536" s="139" t="s">
        <v>241</v>
      </c>
      <c r="L2536" s="144">
        <f>L$4</f>
        <v>25</v>
      </c>
      <c r="P2536" s="281"/>
    </row>
    <row r="2537" spans="2:16" ht="12.75" customHeight="1" x14ac:dyDescent="0.3">
      <c r="B2537" s="138"/>
      <c r="C2537" s="4" t="s">
        <v>1046</v>
      </c>
      <c r="D2537" s="3" t="s">
        <v>3651</v>
      </c>
      <c r="E2537" s="3" t="s">
        <v>3652</v>
      </c>
      <c r="F2537" s="150" t="s">
        <v>4720</v>
      </c>
      <c r="H2537" s="138">
        <v>1</v>
      </c>
      <c r="I2537" s="1" t="s">
        <v>3651</v>
      </c>
      <c r="J2537" s="1" t="s">
        <v>3652</v>
      </c>
      <c r="K2537" s="148" t="s">
        <v>4720</v>
      </c>
      <c r="L2537" s="144">
        <v>25</v>
      </c>
      <c r="P2537" s="281"/>
    </row>
    <row r="2538" spans="2:16" ht="12.75" customHeight="1" x14ac:dyDescent="0.25">
      <c r="B2538" s="138"/>
      <c r="F2538" s="141"/>
      <c r="H2538" s="138">
        <v>2</v>
      </c>
      <c r="I2538" s="1" t="s">
        <v>1534</v>
      </c>
      <c r="J2538" s="1" t="s">
        <v>1535</v>
      </c>
      <c r="K2538" s="148" t="s">
        <v>243</v>
      </c>
      <c r="L2538" s="144">
        <v>97</v>
      </c>
      <c r="P2538" s="281"/>
    </row>
    <row r="2539" spans="2:16" ht="12.75" customHeight="1" x14ac:dyDescent="0.25">
      <c r="B2539" s="138">
        <v>1</v>
      </c>
      <c r="D2539" s="1" t="s">
        <v>3651</v>
      </c>
      <c r="E2539" s="1" t="s">
        <v>3652</v>
      </c>
      <c r="F2539" s="141" t="s">
        <v>4720</v>
      </c>
      <c r="H2539" s="138">
        <v>3</v>
      </c>
      <c r="I2539" s="1" t="s">
        <v>4007</v>
      </c>
      <c r="J2539" s="1" t="s">
        <v>4008</v>
      </c>
      <c r="K2539" s="148" t="s">
        <v>4677</v>
      </c>
      <c r="L2539" s="144">
        <v>25</v>
      </c>
      <c r="P2539" s="281"/>
    </row>
    <row r="2540" spans="2:16" ht="12.75" customHeight="1" x14ac:dyDescent="0.25">
      <c r="B2540" s="138">
        <v>2</v>
      </c>
      <c r="D2540" s="1" t="s">
        <v>4007</v>
      </c>
      <c r="E2540" s="1" t="s">
        <v>4008</v>
      </c>
      <c r="F2540" s="141" t="s">
        <v>4677</v>
      </c>
      <c r="H2540" s="138">
        <v>3</v>
      </c>
      <c r="I2540" s="1" t="s">
        <v>751</v>
      </c>
      <c r="J2540" s="1" t="s">
        <v>1281</v>
      </c>
      <c r="K2540" s="148" t="s">
        <v>2244</v>
      </c>
      <c r="L2540" s="144">
        <v>13</v>
      </c>
      <c r="P2540" s="281"/>
    </row>
    <row r="2541" spans="2:16" ht="12.75" customHeight="1" x14ac:dyDescent="0.25">
      <c r="B2541" s="138"/>
      <c r="F2541" s="141"/>
      <c r="H2541" s="138">
        <v>5</v>
      </c>
      <c r="I2541" s="1" t="s">
        <v>1866</v>
      </c>
      <c r="J2541" s="1" t="s">
        <v>1058</v>
      </c>
      <c r="K2541" s="148" t="s">
        <v>2244</v>
      </c>
      <c r="L2541" s="144">
        <v>21</v>
      </c>
      <c r="P2541" s="281"/>
    </row>
    <row r="2542" spans="2:16" ht="12.75" customHeight="1" x14ac:dyDescent="0.25">
      <c r="B2542" s="138"/>
      <c r="F2542" s="141"/>
      <c r="H2542" s="138">
        <v>6</v>
      </c>
      <c r="I2542" s="1" t="s">
        <v>1298</v>
      </c>
      <c r="J2542" s="1" t="s">
        <v>1282</v>
      </c>
      <c r="K2542" s="148" t="s">
        <v>244</v>
      </c>
      <c r="L2542" s="144">
        <v>95</v>
      </c>
      <c r="P2542" s="281"/>
    </row>
    <row r="2543" spans="2:16" ht="12.75" customHeight="1" x14ac:dyDescent="0.25">
      <c r="B2543" s="138"/>
      <c r="F2543" s="141"/>
      <c r="H2543" s="138">
        <v>7</v>
      </c>
      <c r="I2543" s="1" t="s">
        <v>1491</v>
      </c>
      <c r="J2543" s="1" t="s">
        <v>1301</v>
      </c>
      <c r="K2543" s="148" t="s">
        <v>245</v>
      </c>
      <c r="L2543" s="144">
        <v>93</v>
      </c>
      <c r="P2543" s="281"/>
    </row>
    <row r="2544" spans="2:16" ht="12.75" customHeight="1" x14ac:dyDescent="0.25">
      <c r="B2544" s="138"/>
      <c r="F2544" s="141"/>
      <c r="H2544" s="138">
        <v>8</v>
      </c>
      <c r="I2544" s="1" t="s">
        <v>1731</v>
      </c>
      <c r="J2544" s="1" t="s">
        <v>1282</v>
      </c>
      <c r="K2544" s="148" t="s">
        <v>246</v>
      </c>
      <c r="L2544" s="144">
        <v>1</v>
      </c>
      <c r="P2544" s="281"/>
    </row>
    <row r="2545" spans="2:16" ht="12.75" customHeight="1" x14ac:dyDescent="0.25">
      <c r="B2545" s="138"/>
      <c r="F2545" s="141"/>
      <c r="H2545" s="138">
        <v>9</v>
      </c>
      <c r="I2545" s="1" t="s">
        <v>247</v>
      </c>
      <c r="J2545" s="1" t="s">
        <v>1506</v>
      </c>
      <c r="K2545" s="148" t="s">
        <v>248</v>
      </c>
      <c r="L2545" s="144">
        <v>0</v>
      </c>
      <c r="P2545" s="281"/>
    </row>
    <row r="2546" spans="2:16" ht="12.75" customHeight="1" thickBot="1" x14ac:dyDescent="0.3">
      <c r="B2546" s="138"/>
      <c r="F2546" s="141"/>
      <c r="H2546" s="138"/>
      <c r="K2546" s="148"/>
      <c r="L2546" s="144"/>
    </row>
    <row r="2547" spans="2:16" ht="12.75" customHeight="1" thickBot="1" x14ac:dyDescent="0.35">
      <c r="B2547" s="138"/>
      <c r="C2547" s="172" t="s">
        <v>1773</v>
      </c>
      <c r="D2547" s="173"/>
      <c r="F2547" s="141"/>
      <c r="H2547" s="138"/>
      <c r="I2547" s="139" t="s">
        <v>1773</v>
      </c>
      <c r="L2547" s="144">
        <f>L$4</f>
        <v>25</v>
      </c>
    </row>
    <row r="2548" spans="2:16" ht="16.5" customHeight="1" x14ac:dyDescent="0.3">
      <c r="B2548" s="138"/>
      <c r="C2548" s="2" t="s">
        <v>1046</v>
      </c>
      <c r="D2548" s="343" t="s">
        <v>4765</v>
      </c>
      <c r="E2548" s="343"/>
      <c r="F2548" s="174" t="s">
        <v>4764</v>
      </c>
      <c r="H2548" s="138">
        <v>1</v>
      </c>
      <c r="I2548" s="1" t="s">
        <v>4766</v>
      </c>
      <c r="K2548" s="148" t="s">
        <v>4767</v>
      </c>
      <c r="L2548" s="144">
        <v>17</v>
      </c>
    </row>
    <row r="2549" spans="2:16" ht="12.75" customHeight="1" x14ac:dyDescent="0.3">
      <c r="B2549" s="138"/>
      <c r="C2549" s="2"/>
      <c r="D2549" s="343"/>
      <c r="E2549" s="343"/>
      <c r="F2549" s="174"/>
      <c r="H2549" s="138"/>
      <c r="I2549" s="236"/>
      <c r="J2549" s="236"/>
      <c r="K2549" s="148"/>
      <c r="L2549" s="144"/>
      <c r="P2549" s="281"/>
    </row>
    <row r="2550" spans="2:16" ht="12.75" customHeight="1" x14ac:dyDescent="0.3">
      <c r="B2550" s="138"/>
      <c r="C2550" s="2"/>
      <c r="D2550" s="216"/>
      <c r="E2550" s="216"/>
      <c r="F2550" s="174" t="s">
        <v>4764</v>
      </c>
      <c r="H2550" s="138">
        <v>2</v>
      </c>
      <c r="I2550" s="332" t="s">
        <v>2846</v>
      </c>
      <c r="J2550" s="332"/>
      <c r="K2550" s="148" t="s">
        <v>3373</v>
      </c>
      <c r="L2550" s="144">
        <v>25</v>
      </c>
      <c r="P2550" s="281"/>
    </row>
    <row r="2551" spans="2:16" ht="13.5" customHeight="1" thickBot="1" x14ac:dyDescent="0.3">
      <c r="B2551" s="138"/>
      <c r="C2551" s="176"/>
      <c r="D2551" s="176"/>
      <c r="F2551" s="145"/>
      <c r="H2551" s="138"/>
      <c r="I2551" s="332"/>
      <c r="J2551" s="332"/>
      <c r="K2551" s="148"/>
      <c r="L2551" s="144"/>
      <c r="P2551" s="281"/>
    </row>
    <row r="2552" spans="2:16" ht="12.75" customHeight="1" thickBot="1" x14ac:dyDescent="0.35">
      <c r="B2552" s="138"/>
      <c r="C2552" s="172" t="s">
        <v>249</v>
      </c>
      <c r="D2552" s="173"/>
      <c r="F2552" s="141"/>
      <c r="H2552" s="138"/>
      <c r="I2552"/>
      <c r="J2552"/>
      <c r="K2552" s="148"/>
      <c r="L2552" s="144">
        <f>L$4</f>
        <v>25</v>
      </c>
      <c r="P2552" s="281"/>
    </row>
    <row r="2553" spans="2:16" ht="12.75" customHeight="1" x14ac:dyDescent="0.3">
      <c r="B2553" s="138"/>
      <c r="C2553" s="4" t="s">
        <v>1046</v>
      </c>
      <c r="D2553" s="216"/>
      <c r="E2553" s="216"/>
      <c r="F2553" s="174" t="s">
        <v>988</v>
      </c>
      <c r="H2553" s="138">
        <v>1</v>
      </c>
      <c r="I2553" s="1" t="s">
        <v>251</v>
      </c>
      <c r="K2553" s="148" t="s">
        <v>250</v>
      </c>
      <c r="L2553" s="144">
        <v>93</v>
      </c>
      <c r="P2553" s="281"/>
    </row>
    <row r="2554" spans="2:16" ht="12.75" customHeight="1" x14ac:dyDescent="0.3">
      <c r="B2554" s="138"/>
      <c r="C2554" s="4"/>
      <c r="D2554" s="216"/>
      <c r="E2554" s="216"/>
      <c r="F2554" s="174"/>
      <c r="H2554" s="138">
        <v>2</v>
      </c>
      <c r="I2554" s="1" t="s">
        <v>2333</v>
      </c>
      <c r="K2554" s="148" t="s">
        <v>2334</v>
      </c>
      <c r="L2554" s="144">
        <v>14</v>
      </c>
      <c r="P2554" s="281"/>
    </row>
    <row r="2555" spans="2:16" ht="12.75" customHeight="1" x14ac:dyDescent="0.25">
      <c r="B2555" s="138">
        <v>1</v>
      </c>
      <c r="C2555" s="4"/>
      <c r="D2555" s="1" t="s">
        <v>3387</v>
      </c>
      <c r="F2555" s="145"/>
      <c r="H2555" s="138">
        <v>3</v>
      </c>
      <c r="I2555" s="1" t="s">
        <v>3387</v>
      </c>
      <c r="K2555" s="148" t="s">
        <v>3388</v>
      </c>
      <c r="L2555" s="144">
        <v>20</v>
      </c>
      <c r="P2555" s="281"/>
    </row>
    <row r="2556" spans="2:16" ht="12.75" customHeight="1" thickBot="1" x14ac:dyDescent="0.3">
      <c r="B2556" s="156"/>
      <c r="C2556" s="280"/>
      <c r="D2556" s="280"/>
      <c r="E2556" s="157"/>
      <c r="F2556" s="182"/>
      <c r="H2556" s="156"/>
      <c r="I2556" s="157"/>
      <c r="J2556" s="157"/>
      <c r="K2556" s="177"/>
      <c r="L2556" s="178"/>
      <c r="P2556" s="281"/>
    </row>
    <row r="2557" spans="2:16" ht="12.75" customHeight="1" thickBot="1" x14ac:dyDescent="0.3">
      <c r="C2557" s="176"/>
      <c r="D2557" s="176"/>
      <c r="F2557" s="148"/>
      <c r="K2557" s="148"/>
      <c r="L2557" s="7"/>
      <c r="P2557" s="281"/>
    </row>
    <row r="2558" spans="2:16" ht="21" customHeight="1" thickBot="1" x14ac:dyDescent="0.4">
      <c r="F2558" s="129" t="s">
        <v>252</v>
      </c>
      <c r="G2558" s="130"/>
      <c r="H2558" s="130"/>
      <c r="I2558" s="131"/>
      <c r="L2558" s="7">
        <f>L4</f>
        <v>25</v>
      </c>
      <c r="P2558" s="281"/>
    </row>
    <row r="2559" spans="2:16" ht="12.75" customHeight="1" thickBot="1" x14ac:dyDescent="0.3">
      <c r="L2559" s="7"/>
    </row>
    <row r="2560" spans="2:16" ht="17.25" customHeight="1" thickBot="1" x14ac:dyDescent="0.35">
      <c r="D2560" s="132">
        <f>D$6</f>
        <v>2025</v>
      </c>
      <c r="E2560" s="133"/>
      <c r="I2560" s="132" t="s">
        <v>1269</v>
      </c>
      <c r="J2560" s="133"/>
      <c r="L2560" s="7"/>
    </row>
    <row r="2561" spans="2:12" ht="12.75" customHeight="1" thickBot="1" x14ac:dyDescent="0.3">
      <c r="B2561" s="134"/>
      <c r="C2561" s="135"/>
      <c r="D2561" s="135"/>
      <c r="E2561" s="135"/>
      <c r="F2561" s="136"/>
      <c r="H2561" s="134"/>
      <c r="I2561" s="135"/>
      <c r="J2561" s="135"/>
      <c r="K2561" s="135"/>
      <c r="L2561" s="137"/>
    </row>
    <row r="2562" spans="2:12" ht="15" customHeight="1" thickBot="1" x14ac:dyDescent="0.35">
      <c r="B2562" s="138"/>
      <c r="C2562" s="172" t="s">
        <v>1647</v>
      </c>
      <c r="D2562" s="173"/>
      <c r="F2562" s="141"/>
      <c r="H2562" s="138"/>
      <c r="I2562" s="139" t="s">
        <v>1647</v>
      </c>
      <c r="L2562" s="144">
        <f>L$4</f>
        <v>25</v>
      </c>
    </row>
    <row r="2563" spans="2:12" ht="13.5" customHeight="1" x14ac:dyDescent="0.3">
      <c r="B2563" s="138"/>
      <c r="C2563" s="4" t="s">
        <v>1046</v>
      </c>
      <c r="D2563" s="3" t="s">
        <v>1590</v>
      </c>
      <c r="E2563" s="3" t="s">
        <v>955</v>
      </c>
      <c r="F2563" s="174" t="s">
        <v>989</v>
      </c>
      <c r="H2563" s="138">
        <v>1</v>
      </c>
      <c r="I2563" s="1" t="s">
        <v>1590</v>
      </c>
      <c r="J2563" s="1" t="s">
        <v>1221</v>
      </c>
      <c r="K2563" s="148" t="s">
        <v>253</v>
      </c>
      <c r="L2563" s="144">
        <v>91</v>
      </c>
    </row>
    <row r="2564" spans="2:12" ht="12.75" customHeight="1" x14ac:dyDescent="0.25">
      <c r="B2564" s="138"/>
      <c r="C2564" s="4"/>
      <c r="F2564" s="145"/>
      <c r="H2564" s="138">
        <v>2</v>
      </c>
      <c r="I2564" s="1" t="s">
        <v>1387</v>
      </c>
      <c r="J2564" s="1" t="s">
        <v>1584</v>
      </c>
      <c r="K2564" s="148" t="s">
        <v>254</v>
      </c>
      <c r="L2564" s="144">
        <v>88</v>
      </c>
    </row>
    <row r="2565" spans="2:12" ht="12.75" customHeight="1" x14ac:dyDescent="0.25">
      <c r="B2565" s="138">
        <v>1</v>
      </c>
      <c r="D2565" s="1" t="s">
        <v>3787</v>
      </c>
      <c r="E2565" s="1" t="s">
        <v>3788</v>
      </c>
      <c r="F2565" s="180" t="s">
        <v>4466</v>
      </c>
      <c r="H2565" s="138">
        <v>3</v>
      </c>
      <c r="I2565" s="1" t="s">
        <v>1500</v>
      </c>
      <c r="J2565" s="1" t="s">
        <v>716</v>
      </c>
      <c r="K2565" s="146" t="s">
        <v>831</v>
      </c>
      <c r="L2565" s="144">
        <v>8</v>
      </c>
    </row>
    <row r="2566" spans="2:12" ht="12.75" customHeight="1" x14ac:dyDescent="0.25">
      <c r="B2566" s="138">
        <v>2</v>
      </c>
      <c r="D2566" s="1" t="s">
        <v>3820</v>
      </c>
      <c r="E2566" s="1" t="s">
        <v>3821</v>
      </c>
      <c r="F2566" s="145" t="s">
        <v>4220</v>
      </c>
      <c r="H2566" s="138">
        <v>4</v>
      </c>
      <c r="I2566" s="1" t="s">
        <v>1404</v>
      </c>
      <c r="J2566" s="1" t="s">
        <v>1405</v>
      </c>
      <c r="K2566" s="148" t="s">
        <v>255</v>
      </c>
      <c r="L2566" s="144">
        <v>90</v>
      </c>
    </row>
    <row r="2567" spans="2:12" ht="12.75" customHeight="1" x14ac:dyDescent="0.25">
      <c r="B2567" s="138"/>
      <c r="F2567" s="145"/>
      <c r="H2567" s="138">
        <v>5</v>
      </c>
      <c r="I2567" s="1" t="s">
        <v>2788</v>
      </c>
      <c r="J2567" s="1" t="s">
        <v>3489</v>
      </c>
      <c r="K2567" s="148" t="s">
        <v>3732</v>
      </c>
      <c r="L2567" s="144">
        <v>23</v>
      </c>
    </row>
    <row r="2568" spans="2:12" ht="12.75" customHeight="1" x14ac:dyDescent="0.25">
      <c r="B2568" s="138"/>
      <c r="F2568" s="145"/>
      <c r="H2568" s="138">
        <v>6</v>
      </c>
      <c r="I2568" s="1" t="s">
        <v>1981</v>
      </c>
      <c r="J2568" s="1" t="s">
        <v>1432</v>
      </c>
      <c r="K2568" s="146" t="s">
        <v>3066</v>
      </c>
      <c r="L2568" s="144">
        <v>18</v>
      </c>
    </row>
    <row r="2569" spans="2:12" ht="13.5" customHeight="1" x14ac:dyDescent="0.25">
      <c r="B2569" s="138"/>
      <c r="F2569" s="145"/>
      <c r="H2569" s="138">
        <v>6</v>
      </c>
      <c r="I2569" s="1" t="s">
        <v>1188</v>
      </c>
      <c r="J2569" s="1" t="s">
        <v>1189</v>
      </c>
      <c r="K2569" s="148" t="s">
        <v>256</v>
      </c>
      <c r="L2569" s="144">
        <v>2</v>
      </c>
    </row>
    <row r="2570" spans="2:12" ht="11.25" customHeight="1" x14ac:dyDescent="0.25">
      <c r="B2570" s="138"/>
      <c r="F2570" s="145"/>
      <c r="H2570" s="138">
        <v>8</v>
      </c>
      <c r="I2570" s="1" t="s">
        <v>1788</v>
      </c>
      <c r="J2570" s="1" t="s">
        <v>1789</v>
      </c>
      <c r="K2570" s="148" t="s">
        <v>1363</v>
      </c>
      <c r="L2570" s="144">
        <v>6</v>
      </c>
    </row>
    <row r="2571" spans="2:12" ht="11.25" customHeight="1" x14ac:dyDescent="0.25">
      <c r="B2571" s="138"/>
      <c r="F2571" s="145"/>
      <c r="H2571" s="138">
        <v>9</v>
      </c>
      <c r="I2571" s="1" t="s">
        <v>2146</v>
      </c>
      <c r="J2571" s="1" t="s">
        <v>2018</v>
      </c>
      <c r="K2571" s="148" t="s">
        <v>1363</v>
      </c>
      <c r="L2571" s="144">
        <v>14</v>
      </c>
    </row>
    <row r="2572" spans="2:12" ht="11.25" customHeight="1" x14ac:dyDescent="0.25">
      <c r="B2572" s="138"/>
      <c r="F2572" s="145"/>
      <c r="H2572" s="138">
        <v>10</v>
      </c>
      <c r="I2572" s="1" t="s">
        <v>1590</v>
      </c>
      <c r="J2572" s="1" t="s">
        <v>1591</v>
      </c>
      <c r="K2572" s="148" t="s">
        <v>257</v>
      </c>
      <c r="L2572" s="144">
        <v>98</v>
      </c>
    </row>
    <row r="2573" spans="2:12" ht="12" customHeight="1" thickBot="1" x14ac:dyDescent="0.3">
      <c r="B2573" s="156"/>
      <c r="C2573" s="157"/>
      <c r="D2573" s="157"/>
      <c r="E2573" s="157"/>
      <c r="F2573" s="182"/>
      <c r="H2573" s="156"/>
      <c r="I2573" s="157"/>
      <c r="J2573" s="157"/>
      <c r="K2573" s="177"/>
      <c r="L2573" s="178"/>
    </row>
    <row r="2574" spans="2:12" ht="21" customHeight="1" x14ac:dyDescent="0.35">
      <c r="C2574" s="4"/>
      <c r="D2574" s="216"/>
      <c r="E2574" s="216"/>
      <c r="F2574" s="160" t="s">
        <v>252</v>
      </c>
      <c r="G2574" s="160"/>
      <c r="H2574" s="160"/>
      <c r="I2574" s="160"/>
      <c r="L2574" s="7"/>
    </row>
    <row r="2575" spans="2:12" ht="12.75" customHeight="1" thickBot="1" x14ac:dyDescent="0.3">
      <c r="C2575" s="4"/>
      <c r="D2575" s="216"/>
      <c r="E2575" s="216"/>
      <c r="F2575" s="216"/>
      <c r="L2575" s="7"/>
    </row>
    <row r="2576" spans="2:12" ht="17.25" customHeight="1" thickBot="1" x14ac:dyDescent="0.35">
      <c r="B2576" s="157"/>
      <c r="C2576" s="244"/>
      <c r="D2576" s="132">
        <f>D6</f>
        <v>2025</v>
      </c>
      <c r="E2576" s="133"/>
      <c r="F2576" s="157"/>
      <c r="H2576" s="157"/>
      <c r="I2576" s="132" t="s">
        <v>1269</v>
      </c>
      <c r="J2576" s="133"/>
      <c r="K2576" s="157"/>
      <c r="L2576" s="198"/>
    </row>
    <row r="2577" spans="2:12" ht="12.75" customHeight="1" thickBot="1" x14ac:dyDescent="0.3">
      <c r="B2577" s="138"/>
      <c r="F2577" s="145"/>
      <c r="H2577" s="138"/>
      <c r="K2577" s="148"/>
      <c r="L2577" s="144"/>
    </row>
    <row r="2578" spans="2:12" ht="15" customHeight="1" thickBot="1" x14ac:dyDescent="0.35">
      <c r="B2578" s="138"/>
      <c r="C2578" s="172" t="s">
        <v>1661</v>
      </c>
      <c r="D2578" s="173"/>
      <c r="F2578" s="145"/>
      <c r="H2578" s="138"/>
      <c r="I2578" s="139" t="s">
        <v>1661</v>
      </c>
      <c r="K2578" s="148"/>
      <c r="L2578" s="144">
        <f>L$4</f>
        <v>25</v>
      </c>
    </row>
    <row r="2579" spans="2:12" ht="12.75" customHeight="1" x14ac:dyDescent="0.3">
      <c r="B2579" s="138"/>
      <c r="C2579" s="4" t="s">
        <v>1046</v>
      </c>
      <c r="D2579" s="3" t="s">
        <v>1404</v>
      </c>
      <c r="E2579" s="3" t="s">
        <v>843</v>
      </c>
      <c r="F2579" s="174" t="s">
        <v>990</v>
      </c>
      <c r="H2579" s="138">
        <v>1</v>
      </c>
      <c r="I2579" s="1" t="s">
        <v>1404</v>
      </c>
      <c r="J2579" s="1" t="s">
        <v>1405</v>
      </c>
      <c r="K2579" s="148" t="s">
        <v>258</v>
      </c>
      <c r="L2579" s="144">
        <v>90</v>
      </c>
    </row>
    <row r="2580" spans="2:12" ht="12.75" customHeight="1" x14ac:dyDescent="0.25">
      <c r="B2580" s="138"/>
      <c r="C2580" s="4"/>
      <c r="F2580" s="145"/>
      <c r="H2580" s="138">
        <v>2</v>
      </c>
      <c r="I2580" s="1" t="s">
        <v>1981</v>
      </c>
      <c r="J2580" s="1" t="s">
        <v>1432</v>
      </c>
      <c r="K2580" s="148" t="s">
        <v>3374</v>
      </c>
      <c r="L2580" s="144">
        <v>18</v>
      </c>
    </row>
    <row r="2581" spans="2:12" ht="12.75" customHeight="1" x14ac:dyDescent="0.25">
      <c r="B2581" s="138">
        <v>1</v>
      </c>
      <c r="D2581" s="1" t="s">
        <v>3310</v>
      </c>
      <c r="E2581" s="1" t="s">
        <v>1411</v>
      </c>
      <c r="F2581" s="145" t="s">
        <v>4136</v>
      </c>
      <c r="H2581" s="138">
        <v>3</v>
      </c>
      <c r="I2581" s="1" t="s">
        <v>2788</v>
      </c>
      <c r="J2581" s="1" t="s">
        <v>3489</v>
      </c>
      <c r="K2581" s="148" t="s">
        <v>3775</v>
      </c>
      <c r="L2581" s="144">
        <v>23</v>
      </c>
    </row>
    <row r="2582" spans="2:12" ht="12.75" customHeight="1" x14ac:dyDescent="0.25">
      <c r="B2582" s="138"/>
      <c r="F2582" s="145"/>
      <c r="H2582" s="138">
        <v>4</v>
      </c>
      <c r="I2582" s="1" t="s">
        <v>1188</v>
      </c>
      <c r="J2582" s="1" t="s">
        <v>1189</v>
      </c>
      <c r="K2582" s="148" t="s">
        <v>259</v>
      </c>
      <c r="L2582" s="144">
        <v>2</v>
      </c>
    </row>
    <row r="2583" spans="2:12" ht="12.75" customHeight="1" x14ac:dyDescent="0.25">
      <c r="B2583" s="138"/>
      <c r="F2583" s="145"/>
      <c r="H2583" s="138">
        <v>5</v>
      </c>
      <c r="I2583" s="1" t="s">
        <v>1590</v>
      </c>
      <c r="J2583" s="1" t="s">
        <v>1221</v>
      </c>
      <c r="K2583" s="148" t="s">
        <v>260</v>
      </c>
      <c r="L2583" s="144">
        <v>91</v>
      </c>
    </row>
    <row r="2584" spans="2:12" ht="12.75" customHeight="1" x14ac:dyDescent="0.25">
      <c r="B2584" s="138"/>
      <c r="F2584" s="145"/>
      <c r="H2584" s="138">
        <v>6</v>
      </c>
      <c r="I2584" s="1" t="s">
        <v>1500</v>
      </c>
      <c r="J2584" s="1" t="s">
        <v>716</v>
      </c>
      <c r="K2584" s="148" t="s">
        <v>200</v>
      </c>
      <c r="L2584" s="144">
        <v>9</v>
      </c>
    </row>
    <row r="2585" spans="2:12" ht="15" customHeight="1" x14ac:dyDescent="0.25">
      <c r="B2585" s="138"/>
      <c r="F2585" s="145"/>
      <c r="H2585" s="138">
        <v>6</v>
      </c>
      <c r="I2585" s="1" t="s">
        <v>1788</v>
      </c>
      <c r="J2585" s="1" t="s">
        <v>1789</v>
      </c>
      <c r="K2585" s="148" t="s">
        <v>952</v>
      </c>
      <c r="L2585" s="144">
        <v>7</v>
      </c>
    </row>
    <row r="2586" spans="2:12" ht="13.5" customHeight="1" x14ac:dyDescent="0.25">
      <c r="B2586" s="138"/>
      <c r="F2586" s="145"/>
      <c r="H2586" s="138">
        <v>8</v>
      </c>
      <c r="I2586" s="1" t="s">
        <v>2146</v>
      </c>
      <c r="J2586" s="1" t="s">
        <v>2018</v>
      </c>
      <c r="K2586" s="6" t="s">
        <v>952</v>
      </c>
      <c r="L2586" s="144">
        <v>14</v>
      </c>
    </row>
    <row r="2587" spans="2:12" ht="13.5" customHeight="1" x14ac:dyDescent="0.25">
      <c r="B2587" s="138"/>
      <c r="F2587" s="145"/>
      <c r="H2587" s="138">
        <v>9</v>
      </c>
      <c r="I2587" s="1" t="s">
        <v>2509</v>
      </c>
      <c r="J2587" s="1" t="s">
        <v>2389</v>
      </c>
      <c r="K2587" s="148" t="s">
        <v>3423</v>
      </c>
      <c r="L2587" s="144">
        <v>21</v>
      </c>
    </row>
    <row r="2588" spans="2:12" ht="12.75" customHeight="1" x14ac:dyDescent="0.25">
      <c r="B2588" s="138"/>
      <c r="F2588" s="145"/>
      <c r="H2588" s="138">
        <v>10</v>
      </c>
      <c r="I2588" s="1" t="s">
        <v>1590</v>
      </c>
      <c r="J2588" s="1" t="s">
        <v>1591</v>
      </c>
      <c r="K2588" s="148" t="s">
        <v>261</v>
      </c>
      <c r="L2588" s="144">
        <v>98</v>
      </c>
    </row>
    <row r="2589" spans="2:12" ht="12.75" customHeight="1" thickBot="1" x14ac:dyDescent="0.3">
      <c r="B2589" s="138"/>
      <c r="F2589" s="145"/>
      <c r="H2589" s="138"/>
      <c r="K2589" s="148"/>
      <c r="L2589" s="144"/>
    </row>
    <row r="2590" spans="2:12" ht="15" customHeight="1" thickBot="1" x14ac:dyDescent="0.35">
      <c r="B2590" s="138"/>
      <c r="C2590" s="172" t="s">
        <v>1502</v>
      </c>
      <c r="D2590" s="173"/>
      <c r="F2590" s="145"/>
      <c r="H2590" s="138"/>
      <c r="I2590" s="139" t="s">
        <v>1502</v>
      </c>
      <c r="K2590" s="148"/>
      <c r="L2590" s="144">
        <f>L$4</f>
        <v>25</v>
      </c>
    </row>
    <row r="2591" spans="2:12" ht="12.75" customHeight="1" x14ac:dyDescent="0.3">
      <c r="B2591" s="138"/>
      <c r="C2591" s="4" t="s">
        <v>1046</v>
      </c>
      <c r="D2591" s="3" t="s">
        <v>1981</v>
      </c>
      <c r="E2591" s="3" t="s">
        <v>1432</v>
      </c>
      <c r="F2591" s="174" t="s">
        <v>3231</v>
      </c>
      <c r="H2591" s="138">
        <v>1</v>
      </c>
      <c r="I2591" s="1" t="s">
        <v>1981</v>
      </c>
      <c r="J2591" s="1" t="s">
        <v>1432</v>
      </c>
      <c r="K2591" s="148" t="s">
        <v>3288</v>
      </c>
      <c r="L2591" s="144">
        <v>19</v>
      </c>
    </row>
    <row r="2592" spans="2:12" ht="12.75" customHeight="1" x14ac:dyDescent="0.3">
      <c r="B2592" s="138"/>
      <c r="C2592" s="4"/>
      <c r="D2592" s="3"/>
      <c r="E2592" s="3"/>
      <c r="F2592" s="174"/>
      <c r="H2592" s="138">
        <v>2</v>
      </c>
      <c r="I2592" s="1" t="s">
        <v>2788</v>
      </c>
      <c r="J2592" s="1" t="s">
        <v>3489</v>
      </c>
      <c r="K2592" s="148" t="s">
        <v>3772</v>
      </c>
      <c r="L2592" s="144">
        <v>23</v>
      </c>
    </row>
    <row r="2593" spans="2:12" ht="13.5" customHeight="1" x14ac:dyDescent="0.25">
      <c r="B2593" s="138">
        <v>1</v>
      </c>
      <c r="C2593" s="4"/>
      <c r="F2593" s="145"/>
      <c r="H2593" s="138">
        <v>3</v>
      </c>
      <c r="I2593" s="1" t="s">
        <v>1590</v>
      </c>
      <c r="J2593" s="1" t="s">
        <v>1221</v>
      </c>
      <c r="K2593" s="148" t="s">
        <v>262</v>
      </c>
      <c r="L2593" s="144">
        <v>91</v>
      </c>
    </row>
    <row r="2594" spans="2:12" ht="13.5" customHeight="1" x14ac:dyDescent="0.25">
      <c r="B2594" s="138"/>
      <c r="C2594" s="4"/>
      <c r="F2594" s="145"/>
      <c r="H2594" s="138">
        <v>4</v>
      </c>
      <c r="I2594" s="1" t="s">
        <v>1788</v>
      </c>
      <c r="J2594" s="1" t="s">
        <v>1789</v>
      </c>
      <c r="K2594" s="148" t="s">
        <v>1511</v>
      </c>
      <c r="L2594" s="144">
        <v>7</v>
      </c>
    </row>
    <row r="2595" spans="2:12" ht="12.75" customHeight="1" x14ac:dyDescent="0.25">
      <c r="B2595" s="138"/>
      <c r="C2595" s="4"/>
      <c r="F2595" s="145"/>
      <c r="H2595" s="138">
        <v>5</v>
      </c>
      <c r="I2595" s="1" t="s">
        <v>1500</v>
      </c>
      <c r="J2595" s="1" t="s">
        <v>716</v>
      </c>
      <c r="K2595" s="148" t="s">
        <v>1940</v>
      </c>
      <c r="L2595" s="144">
        <v>8</v>
      </c>
    </row>
    <row r="2596" spans="2:12" ht="11.25" customHeight="1" x14ac:dyDescent="0.25">
      <c r="B2596" s="138"/>
      <c r="C2596" s="4"/>
      <c r="F2596" s="145"/>
      <c r="H2596" s="138">
        <v>6</v>
      </c>
      <c r="I2596" s="1" t="s">
        <v>1992</v>
      </c>
      <c r="J2596" s="1" t="s">
        <v>1993</v>
      </c>
      <c r="K2596" s="148" t="s">
        <v>2609</v>
      </c>
      <c r="L2596" s="144">
        <v>11</v>
      </c>
    </row>
    <row r="2597" spans="2:12" ht="12.75" customHeight="1" x14ac:dyDescent="0.25">
      <c r="B2597" s="138"/>
      <c r="C2597" s="4"/>
      <c r="F2597" s="145"/>
      <c r="H2597" s="138">
        <v>7</v>
      </c>
      <c r="I2597" s="1" t="s">
        <v>576</v>
      </c>
      <c r="J2597" s="1" t="s">
        <v>577</v>
      </c>
      <c r="K2597" s="148" t="s">
        <v>1946</v>
      </c>
      <c r="L2597" s="144">
        <v>9</v>
      </c>
    </row>
    <row r="2598" spans="2:12" ht="13.5" customHeight="1" x14ac:dyDescent="0.25">
      <c r="B2598" s="138"/>
      <c r="C2598" s="4"/>
      <c r="F2598" s="145"/>
      <c r="H2598" s="138">
        <v>8</v>
      </c>
      <c r="I2598" s="1" t="s">
        <v>1089</v>
      </c>
      <c r="J2598" s="1" t="s">
        <v>1602</v>
      </c>
      <c r="K2598" s="148" t="s">
        <v>1941</v>
      </c>
      <c r="L2598" s="144">
        <v>9</v>
      </c>
    </row>
    <row r="2599" spans="2:12" ht="12.75" customHeight="1" x14ac:dyDescent="0.25">
      <c r="B2599" s="138"/>
      <c r="C2599" s="4"/>
      <c r="F2599" s="145"/>
      <c r="H2599" s="138">
        <v>9</v>
      </c>
      <c r="I2599" s="1" t="s">
        <v>830</v>
      </c>
      <c r="J2599" s="1" t="s">
        <v>1789</v>
      </c>
      <c r="K2599" s="148" t="s">
        <v>1942</v>
      </c>
      <c r="L2599" s="144">
        <v>9</v>
      </c>
    </row>
    <row r="2600" spans="2:12" ht="15" customHeight="1" thickBot="1" x14ac:dyDescent="0.3">
      <c r="B2600" s="138"/>
      <c r="C2600" s="4"/>
      <c r="F2600" s="145"/>
      <c r="H2600" s="138"/>
      <c r="K2600" s="148"/>
      <c r="L2600" s="144"/>
    </row>
    <row r="2601" spans="2:12" ht="15" customHeight="1" thickBot="1" x14ac:dyDescent="0.35">
      <c r="B2601" s="138"/>
      <c r="C2601" s="172" t="s">
        <v>1672</v>
      </c>
      <c r="D2601" s="173"/>
      <c r="F2601" s="145"/>
      <c r="H2601" s="138"/>
      <c r="I2601" s="139" t="s">
        <v>1672</v>
      </c>
      <c r="K2601" s="148"/>
      <c r="L2601" s="144">
        <f>L$4</f>
        <v>25</v>
      </c>
    </row>
    <row r="2602" spans="2:12" ht="13.5" customHeight="1" x14ac:dyDescent="0.3">
      <c r="B2602" s="138"/>
      <c r="C2602" s="4" t="s">
        <v>1046</v>
      </c>
      <c r="D2602" s="3" t="s">
        <v>1404</v>
      </c>
      <c r="E2602" s="3" t="s">
        <v>843</v>
      </c>
      <c r="F2602" s="174" t="s">
        <v>991</v>
      </c>
      <c r="H2602" s="138">
        <v>1</v>
      </c>
      <c r="I2602" s="1" t="s">
        <v>1404</v>
      </c>
      <c r="J2602" s="1" t="s">
        <v>1405</v>
      </c>
      <c r="K2602" s="148" t="s">
        <v>263</v>
      </c>
      <c r="L2602" s="144">
        <v>90</v>
      </c>
    </row>
    <row r="2603" spans="2:12" ht="12" customHeight="1" x14ac:dyDescent="0.25">
      <c r="B2603" s="138"/>
      <c r="C2603" s="4"/>
      <c r="F2603" s="145"/>
      <c r="H2603" s="138">
        <v>2</v>
      </c>
      <c r="I2603" s="1" t="s">
        <v>2788</v>
      </c>
      <c r="J2603" s="1" t="s">
        <v>3489</v>
      </c>
      <c r="K2603" s="148" t="s">
        <v>3733</v>
      </c>
      <c r="L2603" s="144">
        <v>23</v>
      </c>
    </row>
    <row r="2604" spans="2:12" ht="13.5" customHeight="1" x14ac:dyDescent="0.25">
      <c r="B2604" s="138">
        <v>1</v>
      </c>
      <c r="C2604" s="4"/>
      <c r="F2604" s="145"/>
      <c r="H2604" s="138">
        <v>3</v>
      </c>
      <c r="I2604" s="1" t="s">
        <v>2509</v>
      </c>
      <c r="J2604" s="1" t="s">
        <v>2389</v>
      </c>
      <c r="K2604" s="148" t="s">
        <v>3406</v>
      </c>
      <c r="L2604" s="144">
        <v>21</v>
      </c>
    </row>
    <row r="2605" spans="2:12" ht="13.5" customHeight="1" x14ac:dyDescent="0.25">
      <c r="B2605" s="138"/>
      <c r="C2605" s="4"/>
      <c r="F2605" s="145"/>
      <c r="H2605" s="138">
        <v>4</v>
      </c>
      <c r="I2605" s="1" t="s">
        <v>1788</v>
      </c>
      <c r="J2605" s="1" t="s">
        <v>1789</v>
      </c>
      <c r="K2605" s="148" t="s">
        <v>1400</v>
      </c>
      <c r="L2605" s="144">
        <v>6</v>
      </c>
    </row>
    <row r="2606" spans="2:12" ht="12" customHeight="1" x14ac:dyDescent="0.25">
      <c r="B2606" s="138"/>
      <c r="C2606" s="4"/>
      <c r="F2606" s="145"/>
      <c r="H2606" s="138">
        <v>5</v>
      </c>
      <c r="I2606" s="1" t="s">
        <v>2289</v>
      </c>
      <c r="J2606" s="1" t="s">
        <v>2002</v>
      </c>
      <c r="K2606" s="148" t="s">
        <v>2801</v>
      </c>
      <c r="L2606" s="144">
        <v>17</v>
      </c>
    </row>
    <row r="2607" spans="2:12" ht="15" customHeight="1" x14ac:dyDescent="0.25">
      <c r="B2607" s="138"/>
      <c r="C2607" s="4"/>
      <c r="F2607" s="145"/>
      <c r="H2607" s="138">
        <v>6</v>
      </c>
      <c r="I2607" s="1" t="s">
        <v>1089</v>
      </c>
      <c r="J2607" s="1" t="s">
        <v>1604</v>
      </c>
      <c r="K2607" s="148" t="s">
        <v>264</v>
      </c>
      <c r="L2607" s="144">
        <v>90</v>
      </c>
    </row>
    <row r="2608" spans="2:12" ht="13.5" customHeight="1" x14ac:dyDescent="0.25">
      <c r="B2608" s="138"/>
      <c r="C2608" s="4"/>
      <c r="F2608" s="145"/>
      <c r="H2608" s="138">
        <v>7</v>
      </c>
      <c r="I2608" s="1" t="s">
        <v>1440</v>
      </c>
      <c r="J2608" s="1" t="s">
        <v>1598</v>
      </c>
      <c r="K2608" s="148" t="s">
        <v>761</v>
      </c>
      <c r="L2608" s="144">
        <v>4</v>
      </c>
    </row>
    <row r="2609" spans="2:12" ht="12.75" customHeight="1" x14ac:dyDescent="0.25">
      <c r="B2609" s="138"/>
      <c r="C2609" s="4"/>
      <c r="F2609" s="145"/>
      <c r="H2609" s="138">
        <v>8</v>
      </c>
      <c r="I2609" s="1" t="s">
        <v>1992</v>
      </c>
      <c r="J2609" s="1" t="s">
        <v>1993</v>
      </c>
      <c r="K2609" s="148" t="s">
        <v>2634</v>
      </c>
      <c r="L2609" s="144">
        <v>12</v>
      </c>
    </row>
    <row r="2610" spans="2:12" ht="12.75" customHeight="1" x14ac:dyDescent="0.25">
      <c r="B2610" s="138"/>
      <c r="C2610" s="4"/>
      <c r="F2610" s="145"/>
      <c r="H2610" s="138">
        <v>9</v>
      </c>
      <c r="I2610" s="1" t="s">
        <v>1080</v>
      </c>
      <c r="J2610" s="1" t="s">
        <v>2230</v>
      </c>
      <c r="K2610" s="148" t="s">
        <v>2635</v>
      </c>
      <c r="L2610" s="144">
        <v>15</v>
      </c>
    </row>
    <row r="2611" spans="2:12" ht="12.75" customHeight="1" x14ac:dyDescent="0.25">
      <c r="B2611" s="138"/>
      <c r="C2611" s="4"/>
      <c r="F2611" s="145"/>
      <c r="H2611" s="138">
        <v>10</v>
      </c>
      <c r="I2611" s="1" t="s">
        <v>1203</v>
      </c>
      <c r="J2611" s="1" t="s">
        <v>1204</v>
      </c>
      <c r="K2611" s="148" t="s">
        <v>762</v>
      </c>
      <c r="L2611" s="144">
        <v>4</v>
      </c>
    </row>
    <row r="2612" spans="2:12" ht="15.75" customHeight="1" thickBot="1" x14ac:dyDescent="0.3">
      <c r="B2612" s="138"/>
      <c r="F2612" s="141"/>
      <c r="H2612" s="138"/>
      <c r="K2612" s="148"/>
      <c r="L2612" s="144"/>
    </row>
    <row r="2613" spans="2:12" ht="15" customHeight="1" thickBot="1" x14ac:dyDescent="0.35">
      <c r="B2613" s="138"/>
      <c r="C2613" s="172" t="s">
        <v>1676</v>
      </c>
      <c r="D2613" s="173"/>
      <c r="F2613" s="141"/>
      <c r="H2613" s="138"/>
      <c r="I2613" s="139" t="s">
        <v>1676</v>
      </c>
      <c r="L2613" s="144">
        <f>L$4</f>
        <v>25</v>
      </c>
    </row>
    <row r="2614" spans="2:12" ht="15" customHeight="1" x14ac:dyDescent="0.3">
      <c r="B2614" s="138"/>
      <c r="C2614" s="4" t="s">
        <v>1046</v>
      </c>
      <c r="D2614" s="3" t="s">
        <v>2575</v>
      </c>
      <c r="E2614" s="3" t="s">
        <v>2576</v>
      </c>
      <c r="F2614" s="150" t="s">
        <v>3193</v>
      </c>
      <c r="H2614" s="138">
        <v>1</v>
      </c>
      <c r="I2614" s="1" t="s">
        <v>2575</v>
      </c>
      <c r="J2614" s="1" t="s">
        <v>2576</v>
      </c>
      <c r="K2614" s="1" t="s">
        <v>3194</v>
      </c>
      <c r="L2614" s="144">
        <v>19</v>
      </c>
    </row>
    <row r="2615" spans="2:12" ht="12.75" customHeight="1" x14ac:dyDescent="0.25">
      <c r="B2615" s="138"/>
      <c r="C2615" s="4"/>
      <c r="D2615" s="216"/>
      <c r="E2615" s="216"/>
      <c r="F2615" s="248"/>
      <c r="H2615" s="138">
        <v>2</v>
      </c>
      <c r="I2615" s="1" t="s">
        <v>2312</v>
      </c>
      <c r="J2615" s="1" t="s">
        <v>1432</v>
      </c>
      <c r="K2615" s="1" t="s">
        <v>3273</v>
      </c>
      <c r="L2615" s="144">
        <v>19</v>
      </c>
    </row>
    <row r="2616" spans="2:12" ht="12.75" customHeight="1" x14ac:dyDescent="0.25">
      <c r="B2616" s="138">
        <v>1</v>
      </c>
      <c r="C2616" s="4"/>
      <c r="D2616" s="1" t="s">
        <v>1467</v>
      </c>
      <c r="E2616" s="1" t="s">
        <v>1229</v>
      </c>
      <c r="F2616" s="145" t="s">
        <v>4620</v>
      </c>
      <c r="H2616" s="138">
        <v>3</v>
      </c>
      <c r="I2616" s="1" t="s">
        <v>1467</v>
      </c>
      <c r="J2616" s="1" t="s">
        <v>1229</v>
      </c>
      <c r="K2616" s="1" t="s">
        <v>4622</v>
      </c>
      <c r="L2616" s="144">
        <v>25</v>
      </c>
    </row>
    <row r="2617" spans="2:12" ht="12.75" customHeight="1" x14ac:dyDescent="0.25">
      <c r="B2617" s="138">
        <v>2</v>
      </c>
      <c r="C2617" s="4"/>
      <c r="D2617" s="1" t="s">
        <v>3408</v>
      </c>
      <c r="E2617" s="1" t="s">
        <v>716</v>
      </c>
      <c r="F2617" s="145" t="s">
        <v>4476</v>
      </c>
      <c r="H2617" s="138">
        <v>4</v>
      </c>
      <c r="I2617" s="1" t="s">
        <v>3408</v>
      </c>
      <c r="J2617" s="1" t="s">
        <v>716</v>
      </c>
      <c r="K2617" s="1" t="s">
        <v>4477</v>
      </c>
      <c r="L2617" s="144">
        <v>25</v>
      </c>
    </row>
    <row r="2618" spans="2:12" ht="12.75" customHeight="1" x14ac:dyDescent="0.25">
      <c r="B2618" s="138">
        <v>3</v>
      </c>
      <c r="C2618" s="4"/>
      <c r="D2618" s="1" t="s">
        <v>3559</v>
      </c>
      <c r="E2618" s="1" t="s">
        <v>1200</v>
      </c>
      <c r="F2618" s="145" t="s">
        <v>1004</v>
      </c>
      <c r="H2618" s="138">
        <v>5</v>
      </c>
      <c r="I2618" s="1" t="s">
        <v>1135</v>
      </c>
      <c r="J2618" s="1" t="s">
        <v>1790</v>
      </c>
      <c r="K2618" s="1" t="s">
        <v>778</v>
      </c>
      <c r="L2618" s="144">
        <v>3</v>
      </c>
    </row>
    <row r="2619" spans="2:12" ht="12.75" customHeight="1" x14ac:dyDescent="0.25">
      <c r="B2619" s="138">
        <v>4</v>
      </c>
      <c r="C2619" s="4"/>
      <c r="D2619" s="1" t="s">
        <v>3180</v>
      </c>
      <c r="E2619" s="1" t="s">
        <v>3427</v>
      </c>
      <c r="F2619" s="145" t="s">
        <v>4621</v>
      </c>
      <c r="H2619" s="138">
        <v>6</v>
      </c>
      <c r="I2619" s="1" t="s">
        <v>1423</v>
      </c>
      <c r="J2619" s="1" t="s">
        <v>1595</v>
      </c>
      <c r="K2619" s="1" t="s">
        <v>195</v>
      </c>
      <c r="L2619" s="144">
        <v>6</v>
      </c>
    </row>
    <row r="2620" spans="2:12" ht="12.75" customHeight="1" x14ac:dyDescent="0.25">
      <c r="B2620" s="138"/>
      <c r="C2620" s="4"/>
      <c r="F2620" s="145"/>
      <c r="H2620" s="138">
        <v>7</v>
      </c>
      <c r="I2620" s="1" t="s">
        <v>1080</v>
      </c>
      <c r="J2620" s="1" t="s">
        <v>2230</v>
      </c>
      <c r="K2620" s="1" t="s">
        <v>2438</v>
      </c>
      <c r="L2620" s="144">
        <v>15</v>
      </c>
    </row>
    <row r="2621" spans="2:12" ht="12.75" customHeight="1" x14ac:dyDescent="0.25">
      <c r="B2621" s="138"/>
      <c r="C2621" s="4"/>
      <c r="F2621" s="145"/>
      <c r="H2621" s="138">
        <v>8</v>
      </c>
      <c r="I2621" s="1" t="s">
        <v>3559</v>
      </c>
      <c r="J2621" s="1" t="s">
        <v>1200</v>
      </c>
      <c r="K2621" s="1" t="s">
        <v>346</v>
      </c>
      <c r="L2621" s="144">
        <v>25</v>
      </c>
    </row>
    <row r="2622" spans="2:12" ht="12.75" customHeight="1" x14ac:dyDescent="0.25">
      <c r="B2622" s="138"/>
      <c r="C2622" s="4"/>
      <c r="F2622" s="145"/>
      <c r="H2622" s="138">
        <v>9</v>
      </c>
      <c r="I2622" s="5" t="s">
        <v>1802</v>
      </c>
      <c r="J2622" s="5" t="s">
        <v>1803</v>
      </c>
      <c r="K2622" s="5" t="s">
        <v>265</v>
      </c>
      <c r="L2622" s="144">
        <v>91</v>
      </c>
    </row>
    <row r="2623" spans="2:12" ht="12.75" customHeight="1" x14ac:dyDescent="0.25">
      <c r="B2623" s="138"/>
      <c r="C2623" s="4"/>
      <c r="F2623" s="145"/>
      <c r="H2623" s="138">
        <v>10</v>
      </c>
      <c r="I2623" s="1" t="s">
        <v>266</v>
      </c>
      <c r="J2623" s="1" t="s">
        <v>267</v>
      </c>
      <c r="K2623" s="1" t="s">
        <v>268</v>
      </c>
      <c r="L2623" s="144">
        <v>83</v>
      </c>
    </row>
    <row r="2624" spans="2:12" ht="15" customHeight="1" thickBot="1" x14ac:dyDescent="0.3">
      <c r="B2624" s="138"/>
      <c r="C2624" s="4"/>
      <c r="D2624" s="216"/>
      <c r="E2624" s="216"/>
      <c r="F2624" s="248"/>
      <c r="H2624" s="138"/>
      <c r="L2624" s="144"/>
    </row>
    <row r="2625" spans="2:14" ht="12.75" customHeight="1" thickBot="1" x14ac:dyDescent="0.35">
      <c r="B2625" s="138"/>
      <c r="C2625" s="172" t="s">
        <v>1871</v>
      </c>
      <c r="D2625" s="173"/>
      <c r="F2625" s="141"/>
      <c r="H2625" s="138"/>
      <c r="I2625" s="139" t="s">
        <v>1871</v>
      </c>
      <c r="L2625" s="144">
        <f>L$4</f>
        <v>25</v>
      </c>
    </row>
    <row r="2626" spans="2:14" ht="12.75" customHeight="1" x14ac:dyDescent="0.3">
      <c r="B2626" s="138"/>
      <c r="C2626" s="4" t="s">
        <v>1046</v>
      </c>
      <c r="D2626" s="3" t="s">
        <v>1135</v>
      </c>
      <c r="E2626" s="3" t="s">
        <v>938</v>
      </c>
      <c r="F2626" s="150" t="s">
        <v>740</v>
      </c>
      <c r="H2626" s="138">
        <v>1</v>
      </c>
      <c r="I2626" s="1" t="s">
        <v>1135</v>
      </c>
      <c r="J2626" s="1" t="s">
        <v>1790</v>
      </c>
      <c r="K2626" s="1" t="s">
        <v>739</v>
      </c>
      <c r="L2626" s="144">
        <v>3</v>
      </c>
    </row>
    <row r="2627" spans="2:14" ht="12.75" customHeight="1" x14ac:dyDescent="0.3">
      <c r="B2627" s="138"/>
      <c r="C2627" s="4"/>
      <c r="D2627" s="3"/>
      <c r="E2627" s="3"/>
      <c r="F2627" s="150"/>
      <c r="H2627" s="138">
        <v>2</v>
      </c>
      <c r="I2627" s="1" t="s">
        <v>1802</v>
      </c>
      <c r="J2627" s="1" t="s">
        <v>1803</v>
      </c>
      <c r="K2627" s="1" t="s">
        <v>269</v>
      </c>
      <c r="L2627" s="144">
        <v>92</v>
      </c>
    </row>
    <row r="2628" spans="2:14" ht="15" customHeight="1" thickBot="1" x14ac:dyDescent="0.3">
      <c r="B2628" s="156"/>
      <c r="C2628" s="157"/>
      <c r="D2628" s="157"/>
      <c r="E2628" s="157"/>
      <c r="F2628" s="182"/>
      <c r="H2628" s="156"/>
      <c r="I2628" s="157"/>
      <c r="J2628" s="157"/>
      <c r="K2628" s="177"/>
      <c r="L2628" s="178"/>
    </row>
    <row r="2629" spans="2:14" ht="21" customHeight="1" x14ac:dyDescent="0.35">
      <c r="C2629" s="4"/>
      <c r="D2629" s="216"/>
      <c r="E2629" s="216"/>
      <c r="F2629" s="160" t="s">
        <v>252</v>
      </c>
      <c r="G2629" s="160"/>
      <c r="H2629" s="160"/>
      <c r="I2629" s="160"/>
      <c r="L2629" s="7"/>
    </row>
    <row r="2630" spans="2:14" ht="12.75" customHeight="1" thickBot="1" x14ac:dyDescent="0.3">
      <c r="C2630" s="4"/>
      <c r="D2630" s="216"/>
      <c r="E2630" s="216"/>
      <c r="F2630" s="216"/>
      <c r="L2630" s="7"/>
    </row>
    <row r="2631" spans="2:14" ht="17.25" customHeight="1" thickBot="1" x14ac:dyDescent="0.35">
      <c r="B2631" s="157"/>
      <c r="C2631" s="244"/>
      <c r="D2631" s="132">
        <f>D6</f>
        <v>2025</v>
      </c>
      <c r="E2631" s="133"/>
      <c r="F2631" s="157"/>
      <c r="H2631" s="157"/>
      <c r="I2631" s="132" t="s">
        <v>1269</v>
      </c>
      <c r="J2631" s="133"/>
      <c r="K2631" s="157"/>
      <c r="L2631" s="198"/>
    </row>
    <row r="2632" spans="2:14" ht="12.75" customHeight="1" thickBot="1" x14ac:dyDescent="0.3">
      <c r="B2632" s="138"/>
      <c r="F2632" s="145"/>
      <c r="H2632" s="138"/>
      <c r="K2632" s="148"/>
      <c r="L2632" s="144"/>
    </row>
    <row r="2633" spans="2:14" ht="15" customHeight="1" thickBot="1" x14ac:dyDescent="0.35">
      <c r="B2633" s="138"/>
      <c r="C2633" s="172" t="s">
        <v>1211</v>
      </c>
      <c r="D2633" s="173"/>
      <c r="F2633" s="141"/>
      <c r="H2633" s="138"/>
      <c r="I2633" s="139" t="s">
        <v>1211</v>
      </c>
      <c r="L2633" s="144">
        <f>L$4</f>
        <v>25</v>
      </c>
    </row>
    <row r="2634" spans="2:14" ht="13.5" customHeight="1" x14ac:dyDescent="0.3">
      <c r="B2634" s="138"/>
      <c r="C2634" s="4" t="s">
        <v>1046</v>
      </c>
      <c r="D2634" s="3" t="s">
        <v>1467</v>
      </c>
      <c r="E2634" s="3" t="s">
        <v>1229</v>
      </c>
      <c r="F2634" s="150" t="s">
        <v>4635</v>
      </c>
      <c r="H2634" s="138">
        <v>1</v>
      </c>
      <c r="I2634" s="1" t="s">
        <v>1467</v>
      </c>
      <c r="J2634" s="1" t="s">
        <v>1229</v>
      </c>
      <c r="K2634" s="1" t="s">
        <v>4636</v>
      </c>
      <c r="L2634" s="144">
        <v>25</v>
      </c>
      <c r="N2634" s="1" t="s">
        <v>3782</v>
      </c>
    </row>
    <row r="2635" spans="2:14" ht="12.75" customHeight="1" x14ac:dyDescent="0.3">
      <c r="B2635" s="138"/>
      <c r="C2635" s="4"/>
      <c r="D2635" s="3"/>
      <c r="E2635" s="3"/>
      <c r="F2635" s="150"/>
      <c r="H2635" s="138">
        <v>2</v>
      </c>
      <c r="I2635" s="1" t="s">
        <v>3408</v>
      </c>
      <c r="J2635" s="1" t="s">
        <v>716</v>
      </c>
      <c r="K2635" s="1" t="s">
        <v>4637</v>
      </c>
      <c r="L2635" s="144">
        <v>25</v>
      </c>
    </row>
    <row r="2636" spans="2:14" ht="12.75" customHeight="1" x14ac:dyDescent="0.25">
      <c r="B2636" s="138">
        <v>1</v>
      </c>
      <c r="C2636" s="4"/>
      <c r="D2636" s="1" t="s">
        <v>1467</v>
      </c>
      <c r="E2636" s="1" t="s">
        <v>1229</v>
      </c>
      <c r="F2636" s="141" t="s">
        <v>4635</v>
      </c>
      <c r="H2636" s="138">
        <v>3</v>
      </c>
      <c r="I2636" s="1" t="s">
        <v>1802</v>
      </c>
      <c r="J2636" s="1" t="s">
        <v>1803</v>
      </c>
      <c r="K2636" s="1" t="s">
        <v>270</v>
      </c>
      <c r="L2636" s="144">
        <v>91</v>
      </c>
    </row>
    <row r="2637" spans="2:14" ht="12.75" customHeight="1" x14ac:dyDescent="0.25">
      <c r="B2637" s="138">
        <v>2</v>
      </c>
      <c r="C2637" s="4"/>
      <c r="D2637" s="1" t="s">
        <v>3408</v>
      </c>
      <c r="E2637" s="1" t="s">
        <v>716</v>
      </c>
      <c r="F2637" s="141" t="s">
        <v>4634</v>
      </c>
      <c r="H2637" s="138">
        <v>4</v>
      </c>
      <c r="I2637" s="1" t="s">
        <v>2282</v>
      </c>
      <c r="J2637" s="1" t="s">
        <v>2283</v>
      </c>
      <c r="K2637" s="1" t="s">
        <v>2558</v>
      </c>
      <c r="L2637" s="144">
        <v>16</v>
      </c>
    </row>
    <row r="2638" spans="2:14" ht="15" customHeight="1" x14ac:dyDescent="0.25">
      <c r="B2638" s="138"/>
      <c r="C2638" s="4"/>
      <c r="F2638" s="141"/>
      <c r="H2638" s="138">
        <v>5</v>
      </c>
      <c r="I2638" s="1" t="s">
        <v>1440</v>
      </c>
      <c r="J2638" s="1" t="s">
        <v>1598</v>
      </c>
      <c r="K2638" s="1" t="s">
        <v>1724</v>
      </c>
      <c r="L2638" s="144">
        <v>4</v>
      </c>
    </row>
    <row r="2639" spans="2:14" ht="13.5" customHeight="1" x14ac:dyDescent="0.25">
      <c r="B2639" s="138"/>
      <c r="C2639" s="4"/>
      <c r="F2639" s="141"/>
      <c r="H2639" s="138">
        <v>6</v>
      </c>
      <c r="I2639" s="1" t="s">
        <v>1992</v>
      </c>
      <c r="J2639" s="1" t="s">
        <v>1993</v>
      </c>
      <c r="K2639" s="1" t="s">
        <v>2169</v>
      </c>
      <c r="L2639" s="144">
        <v>12</v>
      </c>
    </row>
    <row r="2640" spans="2:14" ht="13.5" customHeight="1" x14ac:dyDescent="0.25">
      <c r="B2640" s="138"/>
      <c r="C2640" s="4"/>
      <c r="F2640" s="141"/>
      <c r="H2640" s="138">
        <v>7</v>
      </c>
      <c r="I2640" s="1" t="s">
        <v>1273</v>
      </c>
      <c r="J2640" s="1" t="s">
        <v>713</v>
      </c>
      <c r="K2640" s="1" t="s">
        <v>2021</v>
      </c>
      <c r="L2640" s="144">
        <v>10</v>
      </c>
    </row>
    <row r="2641" spans="2:12" ht="12" customHeight="1" thickBot="1" x14ac:dyDescent="0.3">
      <c r="B2641" s="138"/>
      <c r="C2641" s="4"/>
      <c r="D2641" s="216"/>
      <c r="E2641" s="216"/>
      <c r="F2641" s="248"/>
      <c r="H2641" s="138"/>
      <c r="L2641" s="144"/>
    </row>
    <row r="2642" spans="2:12" ht="15" customHeight="1" thickBot="1" x14ac:dyDescent="0.35">
      <c r="B2642" s="138"/>
      <c r="C2642" s="172" t="s">
        <v>1688</v>
      </c>
      <c r="D2642" s="173"/>
      <c r="F2642" s="141"/>
      <c r="H2642" s="138"/>
      <c r="I2642" s="139" t="s">
        <v>1688</v>
      </c>
      <c r="L2642" s="144">
        <f>L$4</f>
        <v>25</v>
      </c>
    </row>
    <row r="2643" spans="2:12" ht="12.75" customHeight="1" x14ac:dyDescent="0.3">
      <c r="B2643" s="138"/>
      <c r="C2643" s="4" t="s">
        <v>1046</v>
      </c>
      <c r="D2643" s="3" t="s">
        <v>2298</v>
      </c>
      <c r="E2643" s="3" t="s">
        <v>2299</v>
      </c>
      <c r="F2643" s="150" t="s">
        <v>3785</v>
      </c>
      <c r="H2643" s="138">
        <v>1</v>
      </c>
      <c r="I2643" s="1" t="s">
        <v>2298</v>
      </c>
      <c r="J2643" s="1" t="s">
        <v>2299</v>
      </c>
      <c r="K2643" s="1" t="s">
        <v>3786</v>
      </c>
      <c r="L2643" s="144">
        <v>23</v>
      </c>
    </row>
    <row r="2644" spans="2:12" ht="12.75" customHeight="1" x14ac:dyDescent="0.25">
      <c r="B2644" s="138"/>
      <c r="C2644" s="4"/>
      <c r="D2644" s="216"/>
      <c r="E2644" s="216"/>
      <c r="F2644" s="248"/>
      <c r="H2644" s="138">
        <v>2</v>
      </c>
      <c r="I2644" s="1" t="s">
        <v>1467</v>
      </c>
      <c r="J2644" s="1" t="s">
        <v>1229</v>
      </c>
      <c r="K2644" s="1" t="s">
        <v>4536</v>
      </c>
      <c r="L2644" s="144">
        <v>25</v>
      </c>
    </row>
    <row r="2645" spans="2:12" ht="15" customHeight="1" x14ac:dyDescent="0.25">
      <c r="B2645" s="138">
        <v>1</v>
      </c>
      <c r="C2645" s="4"/>
      <c r="D2645" s="1" t="s">
        <v>1467</v>
      </c>
      <c r="E2645" s="1" t="s">
        <v>1229</v>
      </c>
      <c r="F2645" s="1" t="s">
        <v>4685</v>
      </c>
      <c r="H2645" s="138">
        <v>3</v>
      </c>
      <c r="I2645" s="1" t="s">
        <v>2312</v>
      </c>
      <c r="J2645" s="1" t="s">
        <v>1432</v>
      </c>
      <c r="K2645" s="1" t="s">
        <v>3236</v>
      </c>
      <c r="L2645" s="144">
        <v>19</v>
      </c>
    </row>
    <row r="2646" spans="2:12" ht="13.5" customHeight="1" x14ac:dyDescent="0.25">
      <c r="B2646" s="138">
        <v>2</v>
      </c>
      <c r="C2646" s="4"/>
      <c r="D2646" s="1" t="s">
        <v>3408</v>
      </c>
      <c r="E2646" s="1" t="s">
        <v>716</v>
      </c>
      <c r="F2646" s="145" t="s">
        <v>4684</v>
      </c>
      <c r="H2646" s="138">
        <v>4</v>
      </c>
      <c r="I2646" s="1" t="s">
        <v>1135</v>
      </c>
      <c r="J2646" s="1" t="s">
        <v>1790</v>
      </c>
      <c r="K2646" s="1" t="s">
        <v>768</v>
      </c>
      <c r="L2646" s="144">
        <v>3</v>
      </c>
    </row>
    <row r="2647" spans="2:12" ht="12.75" customHeight="1" x14ac:dyDescent="0.25">
      <c r="B2647" s="138"/>
      <c r="C2647" s="4"/>
      <c r="F2647" s="141"/>
      <c r="H2647" s="138">
        <v>5</v>
      </c>
      <c r="I2647" s="1" t="s">
        <v>2282</v>
      </c>
      <c r="J2647" s="1" t="s">
        <v>2283</v>
      </c>
      <c r="K2647" s="1" t="s">
        <v>2830</v>
      </c>
      <c r="L2647" s="144">
        <v>17</v>
      </c>
    </row>
    <row r="2648" spans="2:12" ht="12" customHeight="1" x14ac:dyDescent="0.25">
      <c r="B2648" s="138"/>
      <c r="C2648" s="4"/>
      <c r="F2648" s="145"/>
      <c r="H2648" s="138">
        <v>6</v>
      </c>
      <c r="I2648" s="1" t="s">
        <v>3408</v>
      </c>
      <c r="J2648" s="1" t="s">
        <v>716</v>
      </c>
      <c r="K2648" s="1" t="s">
        <v>4686</v>
      </c>
      <c r="L2648" s="144">
        <v>25</v>
      </c>
    </row>
    <row r="2649" spans="2:12" ht="15" customHeight="1" x14ac:dyDescent="0.25">
      <c r="B2649" s="138"/>
      <c r="C2649" s="4"/>
      <c r="F2649" s="145"/>
      <c r="H2649" s="138">
        <v>7</v>
      </c>
      <c r="I2649" s="1" t="s">
        <v>1089</v>
      </c>
      <c r="J2649" s="1" t="s">
        <v>1602</v>
      </c>
      <c r="K2649" s="1" t="s">
        <v>1951</v>
      </c>
      <c r="L2649" s="144">
        <v>9</v>
      </c>
    </row>
    <row r="2650" spans="2:12" ht="13.5" customHeight="1" x14ac:dyDescent="0.25">
      <c r="B2650" s="138"/>
      <c r="C2650" s="4"/>
      <c r="F2650" s="145"/>
      <c r="H2650" s="138">
        <v>8</v>
      </c>
      <c r="I2650" s="1" t="s">
        <v>2784</v>
      </c>
      <c r="J2650" s="1" t="s">
        <v>2211</v>
      </c>
      <c r="K2650" s="1" t="s">
        <v>2794</v>
      </c>
      <c r="L2650" s="144">
        <v>17</v>
      </c>
    </row>
    <row r="2651" spans="2:12" ht="13.5" customHeight="1" x14ac:dyDescent="0.25">
      <c r="B2651" s="138"/>
      <c r="C2651" s="4"/>
      <c r="F2651" s="145"/>
      <c r="H2651" s="138">
        <v>9</v>
      </c>
      <c r="I2651" s="1" t="s">
        <v>1423</v>
      </c>
      <c r="J2651" s="1" t="s">
        <v>1595</v>
      </c>
      <c r="K2651" s="1" t="s">
        <v>365</v>
      </c>
      <c r="L2651" s="144">
        <v>6</v>
      </c>
    </row>
    <row r="2652" spans="2:12" ht="12.75" customHeight="1" x14ac:dyDescent="0.25">
      <c r="B2652" s="138"/>
      <c r="C2652" s="4"/>
      <c r="F2652" s="145"/>
      <c r="H2652" s="138">
        <v>10</v>
      </c>
      <c r="I2652" s="1" t="s">
        <v>1440</v>
      </c>
      <c r="J2652" s="1" t="s">
        <v>1598</v>
      </c>
      <c r="K2652" s="1" t="s">
        <v>775</v>
      </c>
      <c r="L2652" s="144">
        <v>4</v>
      </c>
    </row>
    <row r="2653" spans="2:12" ht="12.75" customHeight="1" thickBot="1" x14ac:dyDescent="0.3">
      <c r="B2653" s="138"/>
      <c r="C2653" s="4"/>
      <c r="F2653" s="145"/>
      <c r="H2653" s="138"/>
      <c r="L2653" s="144"/>
    </row>
    <row r="2654" spans="2:12" ht="15" customHeight="1" thickBot="1" x14ac:dyDescent="0.35">
      <c r="B2654" s="138"/>
      <c r="C2654" s="172" t="s">
        <v>1882</v>
      </c>
      <c r="D2654" s="173"/>
      <c r="F2654" s="141"/>
      <c r="H2654" s="138"/>
      <c r="I2654" s="139" t="s">
        <v>1882</v>
      </c>
      <c r="L2654" s="144">
        <f>L$4</f>
        <v>25</v>
      </c>
    </row>
    <row r="2655" spans="2:12" ht="12.75" customHeight="1" x14ac:dyDescent="0.3">
      <c r="B2655" s="138"/>
      <c r="C2655" s="4" t="s">
        <v>1046</v>
      </c>
      <c r="D2655" s="3" t="s">
        <v>1423</v>
      </c>
      <c r="E2655" s="3" t="s">
        <v>1595</v>
      </c>
      <c r="F2655" s="150" t="s">
        <v>1653</v>
      </c>
      <c r="H2655" s="138">
        <v>1</v>
      </c>
      <c r="I2655" s="1" t="s">
        <v>1423</v>
      </c>
      <c r="J2655" s="1" t="s">
        <v>1595</v>
      </c>
      <c r="K2655" s="1" t="s">
        <v>1652</v>
      </c>
      <c r="L2655" s="144">
        <v>6</v>
      </c>
    </row>
    <row r="2656" spans="2:12" ht="12" customHeight="1" x14ac:dyDescent="0.3">
      <c r="B2656" s="138"/>
      <c r="C2656" s="4"/>
      <c r="D2656" s="3"/>
      <c r="E2656" s="3"/>
      <c r="F2656" s="150"/>
      <c r="H2656" s="138">
        <v>2</v>
      </c>
      <c r="I2656" s="1" t="s">
        <v>2936</v>
      </c>
      <c r="J2656" s="1" t="s">
        <v>1803</v>
      </c>
      <c r="K2656" s="1" t="s">
        <v>2937</v>
      </c>
      <c r="L2656" s="144">
        <v>92</v>
      </c>
    </row>
    <row r="2657" spans="2:12" ht="12.75" customHeight="1" thickBot="1" x14ac:dyDescent="0.3">
      <c r="B2657" s="138"/>
      <c r="C2657" s="4"/>
      <c r="F2657" s="145"/>
      <c r="H2657" s="138"/>
      <c r="L2657" s="144"/>
    </row>
    <row r="2658" spans="2:12" ht="15" customHeight="1" thickBot="1" x14ac:dyDescent="0.35">
      <c r="B2658" s="138"/>
      <c r="C2658" s="172" t="s">
        <v>1885</v>
      </c>
      <c r="D2658" s="173"/>
      <c r="F2658" s="141"/>
      <c r="H2658" s="138"/>
      <c r="I2658" s="139" t="s">
        <v>1885</v>
      </c>
      <c r="L2658" s="144">
        <f>L$4</f>
        <v>25</v>
      </c>
    </row>
    <row r="2659" spans="2:12" ht="12.75" customHeight="1" x14ac:dyDescent="0.3">
      <c r="B2659" s="138"/>
      <c r="C2659" s="4" t="s">
        <v>1046</v>
      </c>
      <c r="D2659" s="3" t="s">
        <v>2298</v>
      </c>
      <c r="E2659" s="3" t="s">
        <v>2299</v>
      </c>
      <c r="F2659" s="150" t="s">
        <v>3968</v>
      </c>
      <c r="H2659" s="138">
        <v>1</v>
      </c>
      <c r="I2659" s="1" t="s">
        <v>2298</v>
      </c>
      <c r="J2659" s="1" t="s">
        <v>2299</v>
      </c>
      <c r="K2659" s="1" t="s">
        <v>3969</v>
      </c>
      <c r="L2659" s="144">
        <v>24</v>
      </c>
    </row>
    <row r="2660" spans="2:12" ht="12" customHeight="1" x14ac:dyDescent="0.3">
      <c r="B2660" s="138"/>
      <c r="C2660" s="4"/>
      <c r="D2660" s="3"/>
      <c r="E2660" s="3"/>
      <c r="F2660" s="150"/>
      <c r="H2660" s="138">
        <v>2</v>
      </c>
      <c r="I2660" s="1" t="s">
        <v>3408</v>
      </c>
      <c r="J2660" s="1" t="s">
        <v>716</v>
      </c>
      <c r="K2660" s="1" t="s">
        <v>4956</v>
      </c>
      <c r="L2660" s="144">
        <v>25</v>
      </c>
    </row>
    <row r="2661" spans="2:12" ht="12" customHeight="1" x14ac:dyDescent="0.25">
      <c r="B2661" s="138">
        <v>1</v>
      </c>
      <c r="C2661" s="4"/>
      <c r="D2661" s="1" t="s">
        <v>3408</v>
      </c>
      <c r="E2661" s="1" t="s">
        <v>716</v>
      </c>
      <c r="F2661" s="141" t="s">
        <v>4955</v>
      </c>
      <c r="H2661" s="138">
        <v>3</v>
      </c>
      <c r="I2661" s="1" t="s">
        <v>2282</v>
      </c>
      <c r="J2661" s="1" t="s">
        <v>2283</v>
      </c>
      <c r="K2661" s="200" t="s">
        <v>2785</v>
      </c>
      <c r="L2661" s="144">
        <v>17</v>
      </c>
    </row>
    <row r="2662" spans="2:12" ht="12" customHeight="1" x14ac:dyDescent="0.25">
      <c r="B2662" s="138"/>
      <c r="C2662" s="4"/>
      <c r="F2662" s="141"/>
      <c r="H2662" s="138">
        <v>4</v>
      </c>
      <c r="I2662" s="1" t="s">
        <v>1135</v>
      </c>
      <c r="J2662" s="1" t="s">
        <v>1790</v>
      </c>
      <c r="K2662" s="1" t="s">
        <v>965</v>
      </c>
      <c r="L2662" s="144">
        <v>3</v>
      </c>
    </row>
    <row r="2663" spans="2:12" ht="12" customHeight="1" x14ac:dyDescent="0.25">
      <c r="B2663" s="138"/>
      <c r="C2663" s="4"/>
      <c r="F2663" s="141"/>
      <c r="H2663" s="138">
        <v>5</v>
      </c>
      <c r="I2663" s="1" t="s">
        <v>1800</v>
      </c>
      <c r="J2663" s="1" t="s">
        <v>1248</v>
      </c>
      <c r="K2663" s="1" t="s">
        <v>966</v>
      </c>
      <c r="L2663" s="144">
        <v>3</v>
      </c>
    </row>
    <row r="2664" spans="2:12" ht="12" customHeight="1" x14ac:dyDescent="0.25">
      <c r="B2664" s="138"/>
      <c r="C2664" s="4"/>
      <c r="F2664" s="141"/>
      <c r="H2664" s="138">
        <v>6</v>
      </c>
      <c r="I2664" s="1" t="s">
        <v>1080</v>
      </c>
      <c r="J2664" s="1" t="s">
        <v>2230</v>
      </c>
      <c r="K2664" s="1" t="s">
        <v>2435</v>
      </c>
      <c r="L2664" s="144">
        <v>15</v>
      </c>
    </row>
    <row r="2665" spans="2:12" ht="12" customHeight="1" x14ac:dyDescent="0.25">
      <c r="B2665" s="138"/>
      <c r="C2665" s="4"/>
      <c r="F2665" s="141"/>
      <c r="H2665" s="138">
        <v>7</v>
      </c>
      <c r="I2665" s="1" t="s">
        <v>1423</v>
      </c>
      <c r="J2665" s="1" t="s">
        <v>1595</v>
      </c>
      <c r="K2665" s="1" t="s">
        <v>552</v>
      </c>
      <c r="L2665" s="144">
        <v>6</v>
      </c>
    </row>
    <row r="2666" spans="2:12" ht="12" customHeight="1" x14ac:dyDescent="0.25">
      <c r="B2666" s="138"/>
      <c r="C2666" s="4"/>
      <c r="F2666" s="141"/>
      <c r="H2666" s="138">
        <v>8</v>
      </c>
      <c r="I2666" s="1" t="s">
        <v>1467</v>
      </c>
      <c r="J2666" s="1" t="s">
        <v>57</v>
      </c>
      <c r="K2666" s="1" t="s">
        <v>271</v>
      </c>
      <c r="L2666" s="144">
        <v>92</v>
      </c>
    </row>
    <row r="2667" spans="2:12" ht="13.5" customHeight="1" thickBot="1" x14ac:dyDescent="0.3">
      <c r="B2667" s="138"/>
      <c r="C2667" s="4"/>
      <c r="F2667" s="141"/>
      <c r="H2667" s="138"/>
      <c r="L2667" s="144"/>
    </row>
    <row r="2668" spans="2:12" ht="15" customHeight="1" thickBot="1" x14ac:dyDescent="0.35">
      <c r="B2668" s="138"/>
      <c r="C2668" s="172" t="s">
        <v>158</v>
      </c>
      <c r="D2668" s="173"/>
      <c r="F2668" s="141"/>
      <c r="H2668" s="138"/>
      <c r="I2668" s="139" t="s">
        <v>158</v>
      </c>
      <c r="L2668" s="144">
        <f>L$4</f>
        <v>25</v>
      </c>
    </row>
    <row r="2669" spans="2:12" ht="12.75" customHeight="1" x14ac:dyDescent="0.3">
      <c r="B2669" s="138"/>
      <c r="C2669" s="4" t="s">
        <v>1046</v>
      </c>
      <c r="D2669" s="3" t="s">
        <v>2298</v>
      </c>
      <c r="E2669" s="3" t="s">
        <v>2299</v>
      </c>
      <c r="F2669" s="150" t="s">
        <v>3921</v>
      </c>
      <c r="H2669" s="138">
        <v>1</v>
      </c>
      <c r="I2669" s="1" t="s">
        <v>2298</v>
      </c>
      <c r="J2669" s="1" t="s">
        <v>2299</v>
      </c>
      <c r="K2669" s="1" t="s">
        <v>3922</v>
      </c>
      <c r="L2669" s="144">
        <v>24</v>
      </c>
    </row>
    <row r="2670" spans="2:12" ht="12.75" customHeight="1" x14ac:dyDescent="0.3">
      <c r="B2670" s="138"/>
      <c r="C2670" s="4"/>
      <c r="D2670" s="3"/>
      <c r="E2670" s="3"/>
      <c r="F2670" s="150"/>
      <c r="H2670" s="138">
        <v>2</v>
      </c>
      <c r="I2670" s="1" t="s">
        <v>2282</v>
      </c>
      <c r="J2670" s="1" t="s">
        <v>2283</v>
      </c>
      <c r="K2670" s="1" t="s">
        <v>2856</v>
      </c>
      <c r="L2670" s="144">
        <v>17</v>
      </c>
    </row>
    <row r="2671" spans="2:12" ht="12" customHeight="1" x14ac:dyDescent="0.25">
      <c r="B2671" s="138">
        <v>1</v>
      </c>
      <c r="C2671" s="4"/>
      <c r="D2671" s="1" t="s">
        <v>3408</v>
      </c>
      <c r="E2671" s="1" t="s">
        <v>716</v>
      </c>
      <c r="F2671" s="141" t="s">
        <v>4532</v>
      </c>
      <c r="H2671" s="138">
        <v>3</v>
      </c>
      <c r="I2671" s="1" t="s">
        <v>3408</v>
      </c>
      <c r="J2671" s="1" t="s">
        <v>716</v>
      </c>
      <c r="K2671" s="1" t="s">
        <v>4533</v>
      </c>
      <c r="L2671" s="144">
        <v>25</v>
      </c>
    </row>
    <row r="2672" spans="2:12" ht="12.75" customHeight="1" x14ac:dyDescent="0.25">
      <c r="B2672" s="138"/>
      <c r="C2672" s="4"/>
      <c r="F2672" s="141"/>
      <c r="H2672" s="138">
        <v>4</v>
      </c>
      <c r="I2672" s="1" t="s">
        <v>1800</v>
      </c>
      <c r="J2672" s="1" t="s">
        <v>1248</v>
      </c>
      <c r="K2672" s="1" t="s">
        <v>962</v>
      </c>
      <c r="L2672" s="144">
        <v>3</v>
      </c>
    </row>
    <row r="2673" spans="2:12" ht="12.75" customHeight="1" x14ac:dyDescent="0.25">
      <c r="B2673" s="138"/>
      <c r="C2673" s="4"/>
      <c r="F2673" s="141"/>
      <c r="H2673" s="138">
        <v>5</v>
      </c>
      <c r="I2673" s="1" t="s">
        <v>3145</v>
      </c>
      <c r="J2673" s="1" t="s">
        <v>3146</v>
      </c>
      <c r="K2673" s="1" t="s">
        <v>3235</v>
      </c>
      <c r="L2673" s="144">
        <v>19</v>
      </c>
    </row>
    <row r="2674" spans="2:12" ht="13.5" customHeight="1" thickBot="1" x14ac:dyDescent="0.3">
      <c r="B2674" s="138"/>
      <c r="C2674" s="4"/>
      <c r="F2674" s="141"/>
      <c r="H2674" s="138"/>
      <c r="L2674" s="144"/>
    </row>
    <row r="2675" spans="2:12" ht="15" customHeight="1" thickBot="1" x14ac:dyDescent="0.35">
      <c r="B2675" s="138"/>
      <c r="C2675" s="172" t="s">
        <v>162</v>
      </c>
      <c r="D2675" s="173"/>
      <c r="F2675" s="141"/>
      <c r="H2675" s="138"/>
      <c r="I2675" s="139" t="s">
        <v>162</v>
      </c>
      <c r="L2675" s="144">
        <f>L$4</f>
        <v>25</v>
      </c>
    </row>
    <row r="2676" spans="2:12" ht="13.5" customHeight="1" x14ac:dyDescent="0.3">
      <c r="B2676" s="138"/>
      <c r="C2676" s="4" t="s">
        <v>1046</v>
      </c>
      <c r="D2676" s="3" t="s">
        <v>2282</v>
      </c>
      <c r="E2676" s="3" t="s">
        <v>2283</v>
      </c>
      <c r="F2676" s="150" t="s">
        <v>2777</v>
      </c>
      <c r="H2676" s="138">
        <v>1</v>
      </c>
      <c r="I2676" s="1" t="s">
        <v>2282</v>
      </c>
      <c r="J2676" s="1" t="s">
        <v>2283</v>
      </c>
      <c r="K2676" s="1" t="s">
        <v>2778</v>
      </c>
      <c r="L2676" s="144">
        <v>17</v>
      </c>
    </row>
    <row r="2677" spans="2:12" ht="12" customHeight="1" x14ac:dyDescent="0.3">
      <c r="B2677" s="138"/>
      <c r="C2677" s="4"/>
      <c r="D2677" s="3"/>
      <c r="E2677" s="3"/>
      <c r="F2677" s="150"/>
      <c r="H2677" s="138"/>
      <c r="L2677" s="144"/>
    </row>
    <row r="2678" spans="2:12" ht="15" customHeight="1" thickBot="1" x14ac:dyDescent="0.3">
      <c r="B2678" s="138"/>
      <c r="F2678" s="141"/>
      <c r="H2678" s="138"/>
      <c r="L2678" s="144"/>
    </row>
    <row r="2679" spans="2:12" ht="15" customHeight="1" thickBot="1" x14ac:dyDescent="0.35">
      <c r="B2679" s="138"/>
      <c r="C2679" s="172" t="s">
        <v>1694</v>
      </c>
      <c r="D2679" s="173"/>
      <c r="F2679" s="141"/>
      <c r="H2679" s="138"/>
      <c r="I2679" s="139" t="s">
        <v>1694</v>
      </c>
      <c r="L2679" s="144">
        <f>L$4</f>
        <v>25</v>
      </c>
    </row>
    <row r="2680" spans="2:12" ht="13.5" customHeight="1" x14ac:dyDescent="0.3">
      <c r="B2680" s="138"/>
      <c r="C2680" s="4" t="s">
        <v>1046</v>
      </c>
      <c r="D2680" s="3" t="s">
        <v>1331</v>
      </c>
      <c r="E2680" s="3" t="s">
        <v>874</v>
      </c>
      <c r="F2680" s="174" t="s">
        <v>993</v>
      </c>
      <c r="H2680" s="138">
        <v>1</v>
      </c>
      <c r="I2680" s="1" t="s">
        <v>1331</v>
      </c>
      <c r="J2680" s="1" t="s">
        <v>1413</v>
      </c>
      <c r="K2680" s="148" t="s">
        <v>1365</v>
      </c>
      <c r="L2680" s="144">
        <v>91</v>
      </c>
    </row>
    <row r="2681" spans="2:12" ht="12.75" customHeight="1" x14ac:dyDescent="0.25">
      <c r="B2681" s="138"/>
      <c r="F2681" s="145"/>
      <c r="H2681" s="138">
        <v>2</v>
      </c>
      <c r="I2681" s="1" t="s">
        <v>1981</v>
      </c>
      <c r="J2681" s="1" t="s">
        <v>1432</v>
      </c>
      <c r="K2681" s="148" t="s">
        <v>3263</v>
      </c>
      <c r="L2681" s="144">
        <v>19</v>
      </c>
    </row>
    <row r="2682" spans="2:12" ht="12" customHeight="1" x14ac:dyDescent="0.25">
      <c r="B2682" s="138"/>
      <c r="F2682" s="145"/>
      <c r="H2682" s="138">
        <v>3</v>
      </c>
      <c r="I2682" s="1" t="s">
        <v>1412</v>
      </c>
      <c r="J2682" s="1" t="s">
        <v>1413</v>
      </c>
      <c r="K2682" s="148" t="s">
        <v>1967</v>
      </c>
      <c r="L2682" s="144">
        <v>94</v>
      </c>
    </row>
    <row r="2683" spans="2:12" ht="15" customHeight="1" x14ac:dyDescent="0.25">
      <c r="B2683" s="138"/>
      <c r="F2683" s="145"/>
      <c r="H2683" s="138">
        <v>4</v>
      </c>
      <c r="I2683" s="1" t="s">
        <v>1590</v>
      </c>
      <c r="J2683" s="1" t="s">
        <v>1221</v>
      </c>
      <c r="K2683" s="148" t="s">
        <v>774</v>
      </c>
      <c r="L2683" s="144">
        <v>92</v>
      </c>
    </row>
    <row r="2684" spans="2:12" ht="13.5" customHeight="1" x14ac:dyDescent="0.25">
      <c r="B2684" s="138"/>
      <c r="F2684" s="145"/>
      <c r="H2684" s="138">
        <v>5</v>
      </c>
      <c r="I2684" s="1" t="s">
        <v>722</v>
      </c>
      <c r="J2684" s="1" t="s">
        <v>716</v>
      </c>
      <c r="K2684" s="282" t="s">
        <v>554</v>
      </c>
      <c r="L2684" s="144">
        <v>5</v>
      </c>
    </row>
    <row r="2685" spans="2:12" ht="12.75" customHeight="1" x14ac:dyDescent="0.25">
      <c r="B2685" s="138"/>
      <c r="F2685" s="145"/>
      <c r="H2685" s="138">
        <v>6</v>
      </c>
      <c r="I2685" s="1" t="s">
        <v>1188</v>
      </c>
      <c r="J2685" s="1" t="s">
        <v>1416</v>
      </c>
      <c r="K2685" s="148" t="s">
        <v>773</v>
      </c>
      <c r="L2685" s="144">
        <v>1</v>
      </c>
    </row>
    <row r="2686" spans="2:12" ht="12.75" customHeight="1" x14ac:dyDescent="0.25">
      <c r="B2686" s="138"/>
      <c r="F2686" s="145"/>
      <c r="H2686" s="138">
        <v>7</v>
      </c>
      <c r="I2686" s="1" t="s">
        <v>1866</v>
      </c>
      <c r="J2686" s="1" t="s">
        <v>2115</v>
      </c>
      <c r="K2686" s="6" t="s">
        <v>3766</v>
      </c>
      <c r="L2686" s="144">
        <v>23</v>
      </c>
    </row>
    <row r="2687" spans="2:12" ht="12.75" customHeight="1" x14ac:dyDescent="0.25">
      <c r="B2687" s="138"/>
      <c r="F2687" s="145"/>
      <c r="H2687" s="138">
        <v>8</v>
      </c>
      <c r="I2687" s="1" t="s">
        <v>1788</v>
      </c>
      <c r="J2687" s="1" t="s">
        <v>1789</v>
      </c>
      <c r="K2687" s="148" t="s">
        <v>1364</v>
      </c>
      <c r="L2687" s="144">
        <v>7</v>
      </c>
    </row>
    <row r="2688" spans="2:12" ht="12.75" customHeight="1" x14ac:dyDescent="0.25">
      <c r="B2688" s="138"/>
      <c r="F2688" s="145"/>
      <c r="H2688" s="138">
        <v>9</v>
      </c>
      <c r="I2688" s="1" t="s">
        <v>1989</v>
      </c>
      <c r="J2688" s="1" t="s">
        <v>1990</v>
      </c>
      <c r="K2688" s="148" t="s">
        <v>2636</v>
      </c>
      <c r="L2688" s="144">
        <v>14</v>
      </c>
    </row>
    <row r="2689" spans="2:12" ht="12.75" customHeight="1" x14ac:dyDescent="0.25">
      <c r="B2689" s="138"/>
      <c r="C2689" s="4"/>
      <c r="F2689" s="145"/>
      <c r="H2689" s="138">
        <v>10</v>
      </c>
      <c r="I2689" s="1" t="s">
        <v>1331</v>
      </c>
      <c r="J2689" s="1" t="s">
        <v>1435</v>
      </c>
      <c r="K2689" s="148" t="s">
        <v>520</v>
      </c>
      <c r="L2689" s="144">
        <v>93</v>
      </c>
    </row>
    <row r="2690" spans="2:12" ht="12.75" customHeight="1" thickBot="1" x14ac:dyDescent="0.3">
      <c r="B2690" s="156"/>
      <c r="C2690" s="157"/>
      <c r="D2690" s="157"/>
      <c r="E2690" s="157"/>
      <c r="F2690" s="182"/>
      <c r="H2690" s="156"/>
      <c r="I2690" s="157"/>
      <c r="J2690" s="157"/>
      <c r="K2690" s="177"/>
      <c r="L2690" s="178"/>
    </row>
    <row r="2691" spans="2:12" ht="21" customHeight="1" x14ac:dyDescent="0.35">
      <c r="C2691" s="4"/>
      <c r="D2691" s="216"/>
      <c r="E2691" s="216"/>
      <c r="F2691" s="160" t="s">
        <v>252</v>
      </c>
      <c r="G2691" s="160"/>
      <c r="H2691" s="160"/>
      <c r="I2691" s="160"/>
      <c r="L2691" s="7"/>
    </row>
    <row r="2692" spans="2:12" ht="12.75" customHeight="1" thickBot="1" x14ac:dyDescent="0.3">
      <c r="C2692" s="4"/>
      <c r="D2692" s="216"/>
      <c r="E2692" s="216"/>
      <c r="F2692" s="216"/>
      <c r="L2692" s="7"/>
    </row>
    <row r="2693" spans="2:12" ht="17.25" customHeight="1" thickBot="1" x14ac:dyDescent="0.35">
      <c r="B2693" s="157"/>
      <c r="C2693" s="244"/>
      <c r="D2693" s="132">
        <f>D6</f>
        <v>2025</v>
      </c>
      <c r="E2693" s="133"/>
      <c r="F2693" s="157"/>
      <c r="H2693" s="157"/>
      <c r="I2693" s="132" t="s">
        <v>1269</v>
      </c>
      <c r="J2693" s="133"/>
      <c r="K2693" s="157"/>
      <c r="L2693" s="198"/>
    </row>
    <row r="2694" spans="2:12" ht="12" customHeight="1" thickBot="1" x14ac:dyDescent="0.3">
      <c r="B2694" s="138"/>
      <c r="F2694" s="145"/>
      <c r="H2694" s="138"/>
      <c r="K2694" s="148"/>
      <c r="L2694" s="144"/>
    </row>
    <row r="2695" spans="2:12" ht="15" customHeight="1" thickBot="1" x14ac:dyDescent="0.35">
      <c r="B2695" s="138"/>
      <c r="C2695" s="172" t="s">
        <v>1899</v>
      </c>
      <c r="D2695" s="173"/>
      <c r="F2695" s="145"/>
      <c r="H2695" s="138"/>
      <c r="I2695" s="139" t="s">
        <v>1899</v>
      </c>
      <c r="K2695" s="148"/>
      <c r="L2695" s="144">
        <f>L$4</f>
        <v>25</v>
      </c>
    </row>
    <row r="2696" spans="2:12" ht="12" customHeight="1" x14ac:dyDescent="0.3">
      <c r="B2696" s="138"/>
      <c r="C2696" s="4" t="s">
        <v>1046</v>
      </c>
      <c r="D2696" s="3" t="s">
        <v>1404</v>
      </c>
      <c r="E2696" s="3" t="s">
        <v>843</v>
      </c>
      <c r="F2696" s="174" t="s">
        <v>994</v>
      </c>
      <c r="H2696" s="138">
        <v>1</v>
      </c>
      <c r="I2696" s="1" t="s">
        <v>1404</v>
      </c>
      <c r="J2696" s="1" t="s">
        <v>1405</v>
      </c>
      <c r="K2696" s="148" t="s">
        <v>272</v>
      </c>
      <c r="L2696" s="144">
        <v>90</v>
      </c>
    </row>
    <row r="2697" spans="2:12" ht="12.75" customHeight="1" x14ac:dyDescent="0.25">
      <c r="B2697" s="138"/>
      <c r="C2697" s="4"/>
      <c r="D2697" s="216"/>
      <c r="E2697" s="216"/>
      <c r="F2697" s="229"/>
      <c r="H2697" s="138">
        <v>2</v>
      </c>
      <c r="I2697" s="1" t="s">
        <v>2788</v>
      </c>
      <c r="J2697" s="1" t="s">
        <v>3489</v>
      </c>
      <c r="K2697" s="148" t="s">
        <v>3724</v>
      </c>
      <c r="L2697" s="144">
        <v>23</v>
      </c>
    </row>
    <row r="2698" spans="2:12" ht="12.75" customHeight="1" x14ac:dyDescent="0.25">
      <c r="B2698" s="138"/>
      <c r="C2698" s="4"/>
      <c r="F2698" s="145"/>
      <c r="H2698" s="138">
        <v>3</v>
      </c>
      <c r="I2698" s="1" t="s">
        <v>1788</v>
      </c>
      <c r="J2698" s="1" t="s">
        <v>1789</v>
      </c>
      <c r="K2698" s="148" t="s">
        <v>1524</v>
      </c>
      <c r="L2698" s="144">
        <v>7</v>
      </c>
    </row>
    <row r="2699" spans="2:12" ht="12.75" customHeight="1" x14ac:dyDescent="0.25">
      <c r="B2699" s="138"/>
      <c r="C2699" s="4"/>
      <c r="F2699" s="145"/>
      <c r="H2699" s="138">
        <v>4</v>
      </c>
      <c r="I2699" s="1" t="s">
        <v>1331</v>
      </c>
      <c r="J2699" s="1" t="s">
        <v>1435</v>
      </c>
      <c r="K2699" s="148" t="s">
        <v>273</v>
      </c>
      <c r="L2699" s="144">
        <v>93</v>
      </c>
    </row>
    <row r="2700" spans="2:12" ht="12.75" customHeight="1" x14ac:dyDescent="0.25">
      <c r="B2700" s="138"/>
      <c r="C2700" s="4"/>
      <c r="F2700" s="145"/>
      <c r="H2700" s="138">
        <v>5</v>
      </c>
      <c r="I2700" s="1" t="s">
        <v>2289</v>
      </c>
      <c r="J2700" s="1" t="s">
        <v>2002</v>
      </c>
      <c r="K2700" s="148" t="s">
        <v>3375</v>
      </c>
      <c r="L2700" s="144">
        <v>17</v>
      </c>
    </row>
    <row r="2701" spans="2:12" ht="12.75" customHeight="1" x14ac:dyDescent="0.25">
      <c r="B2701" s="138"/>
      <c r="C2701" s="4"/>
      <c r="F2701" s="145"/>
      <c r="H2701" s="138">
        <v>6</v>
      </c>
      <c r="I2701" s="1" t="s">
        <v>2773</v>
      </c>
      <c r="J2701" s="1" t="s">
        <v>2774</v>
      </c>
      <c r="K2701" s="148" t="s">
        <v>3375</v>
      </c>
      <c r="L2701" s="144">
        <v>22</v>
      </c>
    </row>
    <row r="2702" spans="2:12" ht="12.75" customHeight="1" x14ac:dyDescent="0.25">
      <c r="B2702" s="138"/>
      <c r="C2702" s="4"/>
      <c r="F2702" s="145"/>
      <c r="H2702" s="138">
        <v>7</v>
      </c>
      <c r="I2702" s="1" t="s">
        <v>1992</v>
      </c>
      <c r="J2702" s="1" t="s">
        <v>2231</v>
      </c>
      <c r="K2702" s="148" t="s">
        <v>2637</v>
      </c>
      <c r="L2702" s="144">
        <v>15</v>
      </c>
    </row>
    <row r="2703" spans="2:12" ht="12.75" customHeight="1" x14ac:dyDescent="0.25">
      <c r="B2703" s="138"/>
      <c r="C2703" s="4"/>
      <c r="F2703" s="145"/>
      <c r="H2703" s="138">
        <v>8</v>
      </c>
      <c r="I2703" s="1" t="s">
        <v>1331</v>
      </c>
      <c r="J2703" s="1" t="s">
        <v>1413</v>
      </c>
      <c r="K2703" s="148" t="s">
        <v>3574</v>
      </c>
      <c r="L2703" s="144">
        <v>92</v>
      </c>
    </row>
    <row r="2704" spans="2:12" ht="12.75" customHeight="1" x14ac:dyDescent="0.25">
      <c r="B2704" s="138"/>
      <c r="C2704" s="4"/>
      <c r="F2704" s="145"/>
      <c r="H2704" s="138">
        <v>9</v>
      </c>
      <c r="I2704" s="1" t="s">
        <v>3559</v>
      </c>
      <c r="J2704" s="1" t="s">
        <v>1200</v>
      </c>
      <c r="K2704" s="148" t="s">
        <v>3947</v>
      </c>
      <c r="L2704" s="144">
        <v>24</v>
      </c>
    </row>
    <row r="2705" spans="2:12" ht="12.75" customHeight="1" x14ac:dyDescent="0.25">
      <c r="B2705" s="138"/>
      <c r="C2705" s="4"/>
      <c r="F2705" s="145"/>
      <c r="H2705" s="138">
        <v>10</v>
      </c>
      <c r="I2705" s="1" t="s">
        <v>1467</v>
      </c>
      <c r="J2705" s="1" t="s">
        <v>574</v>
      </c>
      <c r="K2705" s="148" t="s">
        <v>3575</v>
      </c>
      <c r="L2705" s="144">
        <v>15</v>
      </c>
    </row>
    <row r="2706" spans="2:12" ht="12.75" customHeight="1" thickBot="1" x14ac:dyDescent="0.3">
      <c r="B2706" s="138"/>
      <c r="C2706" s="4"/>
      <c r="F2706" s="145"/>
      <c r="H2706" s="138"/>
      <c r="K2706" s="148"/>
      <c r="L2706" s="144"/>
    </row>
    <row r="2707" spans="2:12" ht="15" customHeight="1" thickBot="1" x14ac:dyDescent="0.35">
      <c r="B2707" s="138"/>
      <c r="C2707" s="172" t="s">
        <v>3727</v>
      </c>
      <c r="D2707" s="173"/>
      <c r="F2707" s="145"/>
      <c r="H2707" s="138"/>
      <c r="I2707" s="139" t="s">
        <v>3727</v>
      </c>
      <c r="K2707" s="148"/>
      <c r="L2707" s="144">
        <f>L$4</f>
        <v>25</v>
      </c>
    </row>
    <row r="2708" spans="2:12" ht="12.75" customHeight="1" x14ac:dyDescent="0.3">
      <c r="B2708" s="138"/>
      <c r="C2708" s="4" t="s">
        <v>1046</v>
      </c>
      <c r="D2708" s="3" t="s">
        <v>2298</v>
      </c>
      <c r="E2708" s="3" t="s">
        <v>2299</v>
      </c>
      <c r="F2708" s="174" t="s">
        <v>3773</v>
      </c>
      <c r="H2708" s="138">
        <v>1</v>
      </c>
      <c r="I2708" s="1" t="s">
        <v>2298</v>
      </c>
      <c r="J2708" s="1" t="s">
        <v>2299</v>
      </c>
      <c r="K2708" s="148" t="s">
        <v>3774</v>
      </c>
      <c r="L2708" s="144">
        <v>23</v>
      </c>
    </row>
    <row r="2709" spans="2:12" ht="12.75" customHeight="1" x14ac:dyDescent="0.25">
      <c r="B2709" s="138"/>
      <c r="C2709" s="4"/>
      <c r="D2709" s="216"/>
      <c r="E2709" s="216"/>
      <c r="F2709" s="229"/>
      <c r="H2709" s="138"/>
      <c r="K2709" s="148"/>
      <c r="L2709" s="144"/>
    </row>
    <row r="2710" spans="2:12" ht="12.75" customHeight="1" x14ac:dyDescent="0.25">
      <c r="B2710" s="138"/>
      <c r="C2710" s="4"/>
      <c r="F2710" s="145"/>
      <c r="H2710" s="138"/>
      <c r="K2710" s="148"/>
      <c r="L2710" s="144"/>
    </row>
    <row r="2711" spans="2:12" ht="12.75" customHeight="1" thickBot="1" x14ac:dyDescent="0.3">
      <c r="B2711" s="138"/>
      <c r="C2711" s="4"/>
      <c r="F2711" s="145"/>
      <c r="H2711" s="138"/>
      <c r="K2711" s="148"/>
      <c r="L2711" s="144"/>
    </row>
    <row r="2712" spans="2:12" ht="15" customHeight="1" thickBot="1" x14ac:dyDescent="0.35">
      <c r="B2712" s="138"/>
      <c r="C2712" s="172" t="s">
        <v>1099</v>
      </c>
      <c r="D2712" s="173"/>
      <c r="F2712" s="141"/>
      <c r="H2712" s="138"/>
      <c r="I2712" s="139" t="s">
        <v>1099</v>
      </c>
      <c r="L2712" s="144">
        <f>L$4</f>
        <v>25</v>
      </c>
    </row>
    <row r="2713" spans="2:12" ht="12.75" customHeight="1" x14ac:dyDescent="0.3">
      <c r="B2713" s="138"/>
      <c r="C2713" s="4" t="s">
        <v>1046</v>
      </c>
      <c r="D2713" s="3" t="s">
        <v>1982</v>
      </c>
      <c r="E2713" s="3" t="s">
        <v>1983</v>
      </c>
      <c r="F2713" s="150" t="s">
        <v>1907</v>
      </c>
      <c r="H2713" s="138">
        <v>1</v>
      </c>
      <c r="I2713" s="1" t="s">
        <v>1982</v>
      </c>
      <c r="J2713" s="1" t="s">
        <v>1983</v>
      </c>
      <c r="K2713" s="1" t="s">
        <v>1907</v>
      </c>
      <c r="L2713" s="144">
        <v>16</v>
      </c>
    </row>
    <row r="2714" spans="2:12" ht="12.75" customHeight="1" x14ac:dyDescent="0.25">
      <c r="B2714" s="138"/>
      <c r="C2714" s="4"/>
      <c r="D2714" s="216"/>
      <c r="E2714" s="216"/>
      <c r="F2714" s="248"/>
      <c r="H2714" s="138">
        <v>2</v>
      </c>
      <c r="I2714" s="1" t="s">
        <v>1866</v>
      </c>
      <c r="J2714" s="1" t="s">
        <v>2115</v>
      </c>
      <c r="K2714" s="1" t="s">
        <v>449</v>
      </c>
      <c r="L2714" s="144">
        <v>23</v>
      </c>
    </row>
    <row r="2715" spans="2:12" ht="12.75" customHeight="1" x14ac:dyDescent="0.25">
      <c r="B2715" s="138">
        <v>1</v>
      </c>
      <c r="D2715" s="1" t="s">
        <v>3310</v>
      </c>
      <c r="E2715" s="1" t="s">
        <v>1411</v>
      </c>
      <c r="F2715" s="145" t="s">
        <v>1603</v>
      </c>
      <c r="H2715" s="138">
        <v>3</v>
      </c>
      <c r="I2715" s="1" t="s">
        <v>1414</v>
      </c>
      <c r="J2715" s="1" t="s">
        <v>1415</v>
      </c>
      <c r="K2715" s="1" t="s">
        <v>1481</v>
      </c>
      <c r="L2715" s="144">
        <v>8</v>
      </c>
    </row>
    <row r="2716" spans="2:12" ht="12.75" customHeight="1" x14ac:dyDescent="0.25">
      <c r="B2716" s="138"/>
      <c r="F2716" s="145"/>
      <c r="H2716" s="138">
        <v>4</v>
      </c>
      <c r="I2716" s="1" t="s">
        <v>1331</v>
      </c>
      <c r="J2716" s="1" t="s">
        <v>1413</v>
      </c>
      <c r="K2716" s="1" t="s">
        <v>1703</v>
      </c>
      <c r="L2716" s="144">
        <v>91</v>
      </c>
    </row>
    <row r="2717" spans="2:12" ht="15" customHeight="1" x14ac:dyDescent="0.25">
      <c r="B2717" s="138"/>
      <c r="F2717" s="145"/>
      <c r="H2717" s="138">
        <v>4</v>
      </c>
      <c r="I2717" s="1" t="s">
        <v>1089</v>
      </c>
      <c r="J2717" s="1" t="s">
        <v>1604</v>
      </c>
      <c r="K2717" s="1" t="s">
        <v>1705</v>
      </c>
      <c r="L2717" s="144">
        <v>90</v>
      </c>
    </row>
    <row r="2718" spans="2:12" ht="13.5" customHeight="1" x14ac:dyDescent="0.3">
      <c r="B2718" s="138"/>
      <c r="C2718" s="4"/>
      <c r="D2718" s="3"/>
      <c r="E2718" s="3"/>
      <c r="F2718" s="150"/>
      <c r="H2718" s="138">
        <v>6</v>
      </c>
      <c r="I2718" s="1" t="s">
        <v>722</v>
      </c>
      <c r="J2718" s="1" t="s">
        <v>716</v>
      </c>
      <c r="K2718" s="1" t="s">
        <v>1705</v>
      </c>
      <c r="L2718" s="144">
        <v>5</v>
      </c>
    </row>
    <row r="2719" spans="2:12" ht="12.75" customHeight="1" x14ac:dyDescent="0.3">
      <c r="B2719" s="138"/>
      <c r="C2719" s="4"/>
      <c r="D2719" s="3"/>
      <c r="E2719" s="3"/>
      <c r="F2719" s="150"/>
      <c r="H2719" s="138">
        <v>7</v>
      </c>
      <c r="I2719" s="1" t="s">
        <v>1412</v>
      </c>
      <c r="J2719" s="1" t="s">
        <v>1413</v>
      </c>
      <c r="K2719" s="1" t="s">
        <v>1519</v>
      </c>
      <c r="L2719" s="144">
        <v>94</v>
      </c>
    </row>
    <row r="2720" spans="2:12" ht="12.75" customHeight="1" x14ac:dyDescent="0.3">
      <c r="B2720" s="138"/>
      <c r="C2720" s="4"/>
      <c r="D2720" s="3"/>
      <c r="E2720" s="3"/>
      <c r="F2720" s="150"/>
      <c r="H2720" s="138">
        <v>8</v>
      </c>
      <c r="I2720" s="1" t="s">
        <v>1981</v>
      </c>
      <c r="J2720" s="1" t="s">
        <v>1432</v>
      </c>
      <c r="K2720" s="1" t="s">
        <v>1806</v>
      </c>
      <c r="L2720" s="144">
        <v>18</v>
      </c>
    </row>
    <row r="2721" spans="2:12" ht="12.75" customHeight="1" x14ac:dyDescent="0.3">
      <c r="B2721" s="138"/>
      <c r="C2721" s="4"/>
      <c r="D2721" s="3"/>
      <c r="E2721" s="3"/>
      <c r="F2721" s="150"/>
      <c r="H2721" s="138">
        <v>9</v>
      </c>
      <c r="I2721" s="1" t="s">
        <v>718</v>
      </c>
      <c r="J2721" s="1" t="s">
        <v>1219</v>
      </c>
      <c r="K2721" s="1" t="s">
        <v>1521</v>
      </c>
      <c r="L2721" s="144">
        <v>7</v>
      </c>
    </row>
    <row r="2722" spans="2:12" ht="12.75" customHeight="1" x14ac:dyDescent="0.3">
      <c r="B2722" s="138"/>
      <c r="C2722" s="4"/>
      <c r="D2722" s="3"/>
      <c r="E2722" s="3"/>
      <c r="F2722" s="150"/>
      <c r="H2722" s="138">
        <v>10</v>
      </c>
      <c r="I2722" s="1" t="s">
        <v>1989</v>
      </c>
      <c r="J2722" s="1" t="s">
        <v>1990</v>
      </c>
      <c r="K2722" s="1" t="s">
        <v>1808</v>
      </c>
      <c r="L2722" s="144">
        <v>14</v>
      </c>
    </row>
    <row r="2723" spans="2:12" ht="12.75" customHeight="1" thickBot="1" x14ac:dyDescent="0.3">
      <c r="B2723" s="138"/>
      <c r="C2723" s="4"/>
      <c r="D2723" s="4"/>
      <c r="E2723" s="5"/>
      <c r="F2723" s="201"/>
      <c r="H2723" s="138"/>
      <c r="L2723" s="144"/>
    </row>
    <row r="2724" spans="2:12" ht="12.75" customHeight="1" thickBot="1" x14ac:dyDescent="0.35">
      <c r="B2724" s="138"/>
      <c r="C2724" s="172"/>
      <c r="D2724" s="173" t="s">
        <v>1530</v>
      </c>
      <c r="E2724" s="216"/>
      <c r="F2724" s="248"/>
      <c r="H2724" s="138"/>
      <c r="I2724" s="139" t="s">
        <v>1530</v>
      </c>
      <c r="L2724" s="144">
        <f>L$4</f>
        <v>25</v>
      </c>
    </row>
    <row r="2725" spans="2:12" ht="12.75" customHeight="1" x14ac:dyDescent="0.3">
      <c r="B2725" s="138"/>
      <c r="C2725" s="4" t="s">
        <v>1046</v>
      </c>
      <c r="D2725" s="3" t="s">
        <v>1197</v>
      </c>
      <c r="E2725" s="3" t="s">
        <v>807</v>
      </c>
      <c r="F2725" s="150" t="s">
        <v>72</v>
      </c>
      <c r="H2725" s="138">
        <v>1</v>
      </c>
      <c r="I2725" s="5" t="s">
        <v>1197</v>
      </c>
      <c r="J2725" s="5" t="s">
        <v>1189</v>
      </c>
      <c r="K2725" s="5" t="s">
        <v>72</v>
      </c>
      <c r="L2725" s="144">
        <v>2</v>
      </c>
    </row>
    <row r="2726" spans="2:12" ht="12.75" customHeight="1" x14ac:dyDescent="0.3">
      <c r="B2726" s="138"/>
      <c r="C2726" s="4"/>
      <c r="D2726" s="3"/>
      <c r="E2726" s="3"/>
      <c r="F2726" s="150"/>
      <c r="H2726" s="138">
        <v>2</v>
      </c>
      <c r="I2726" s="5" t="s">
        <v>722</v>
      </c>
      <c r="J2726" s="5" t="s">
        <v>716</v>
      </c>
      <c r="K2726" s="5" t="s">
        <v>1908</v>
      </c>
      <c r="L2726" s="144">
        <v>5</v>
      </c>
    </row>
    <row r="2727" spans="2:12" ht="12" customHeight="1" x14ac:dyDescent="0.25">
      <c r="B2727" s="138">
        <v>1</v>
      </c>
      <c r="C2727" s="4"/>
      <c r="D2727" s="1" t="s">
        <v>3310</v>
      </c>
      <c r="E2727" s="1" t="s">
        <v>1411</v>
      </c>
      <c r="F2727" s="141" t="s">
        <v>1706</v>
      </c>
      <c r="H2727" s="138">
        <v>3</v>
      </c>
      <c r="I2727" s="1" t="s">
        <v>3310</v>
      </c>
      <c r="J2727" s="1" t="s">
        <v>1411</v>
      </c>
      <c r="K2727" s="1" t="s">
        <v>1706</v>
      </c>
      <c r="L2727" s="144">
        <v>25</v>
      </c>
    </row>
    <row r="2728" spans="2:12" ht="12" customHeight="1" x14ac:dyDescent="0.25">
      <c r="B2728" s="138"/>
      <c r="C2728" s="4"/>
      <c r="F2728" s="141"/>
      <c r="H2728" s="138">
        <v>4</v>
      </c>
      <c r="I2728" s="5" t="s">
        <v>1298</v>
      </c>
      <c r="J2728" s="5" t="s">
        <v>1582</v>
      </c>
      <c r="K2728" s="5" t="s">
        <v>274</v>
      </c>
      <c r="L2728" s="144">
        <v>1</v>
      </c>
    </row>
    <row r="2729" spans="2:12" ht="12.75" customHeight="1" x14ac:dyDescent="0.25">
      <c r="B2729" s="138"/>
      <c r="C2729" s="4"/>
      <c r="F2729" s="141"/>
      <c r="H2729" s="138">
        <v>5</v>
      </c>
      <c r="I2729" s="1" t="s">
        <v>1984</v>
      </c>
      <c r="J2729" s="1" t="s">
        <v>1248</v>
      </c>
      <c r="K2729" s="1" t="s">
        <v>1531</v>
      </c>
      <c r="L2729" s="144">
        <v>15</v>
      </c>
    </row>
    <row r="2730" spans="2:12" ht="12.75" customHeight="1" x14ac:dyDescent="0.25">
      <c r="B2730" s="138"/>
      <c r="C2730" s="4"/>
      <c r="F2730" s="141"/>
      <c r="H2730" s="138">
        <v>6</v>
      </c>
      <c r="I2730" s="5" t="s">
        <v>1298</v>
      </c>
      <c r="J2730" s="5" t="s">
        <v>74</v>
      </c>
      <c r="K2730" s="5" t="s">
        <v>1709</v>
      </c>
      <c r="L2730" s="144">
        <v>98</v>
      </c>
    </row>
    <row r="2731" spans="2:12" ht="12.75" customHeight="1" x14ac:dyDescent="0.25">
      <c r="B2731" s="138"/>
      <c r="C2731" s="4"/>
      <c r="F2731" s="141"/>
      <c r="H2731" s="138">
        <v>7</v>
      </c>
      <c r="I2731" s="1" t="s">
        <v>1047</v>
      </c>
      <c r="J2731" s="1" t="s">
        <v>1461</v>
      </c>
      <c r="K2731" s="5" t="s">
        <v>1180</v>
      </c>
      <c r="L2731" s="144">
        <v>6</v>
      </c>
    </row>
    <row r="2732" spans="2:12" ht="12.75" customHeight="1" x14ac:dyDescent="0.25">
      <c r="B2732" s="138"/>
      <c r="C2732" s="4"/>
      <c r="F2732" s="141"/>
      <c r="H2732" s="138">
        <v>8</v>
      </c>
      <c r="I2732" s="1" t="s">
        <v>1373</v>
      </c>
      <c r="J2732" s="1" t="s">
        <v>1240</v>
      </c>
      <c r="K2732" s="1" t="s">
        <v>3645</v>
      </c>
      <c r="L2732" s="144">
        <v>22</v>
      </c>
    </row>
    <row r="2733" spans="2:12" ht="15" customHeight="1" thickBot="1" x14ac:dyDescent="0.3">
      <c r="B2733" s="138"/>
      <c r="C2733" s="4"/>
      <c r="F2733" s="141"/>
      <c r="H2733" s="138"/>
      <c r="K2733" s="5"/>
      <c r="L2733" s="144"/>
    </row>
    <row r="2734" spans="2:12" ht="13.5" customHeight="1" thickBot="1" x14ac:dyDescent="0.35">
      <c r="B2734" s="138"/>
      <c r="C2734" s="172" t="s">
        <v>1127</v>
      </c>
      <c r="D2734" s="173"/>
      <c r="F2734" s="141"/>
      <c r="H2734" s="138"/>
      <c r="I2734" s="139" t="s">
        <v>1127</v>
      </c>
      <c r="L2734" s="144">
        <f>L$4</f>
        <v>25</v>
      </c>
    </row>
    <row r="2735" spans="2:12" ht="12.75" customHeight="1" x14ac:dyDescent="0.3">
      <c r="B2735" s="138"/>
      <c r="C2735" s="4" t="s">
        <v>1046</v>
      </c>
      <c r="D2735" s="3" t="s">
        <v>1590</v>
      </c>
      <c r="E2735" s="3" t="s">
        <v>955</v>
      </c>
      <c r="F2735" s="150" t="s">
        <v>275</v>
      </c>
      <c r="H2735" s="138">
        <v>1</v>
      </c>
      <c r="I2735" s="1" t="s">
        <v>1590</v>
      </c>
      <c r="J2735" s="1" t="s">
        <v>1221</v>
      </c>
      <c r="K2735" s="1" t="s">
        <v>275</v>
      </c>
      <c r="L2735" s="144">
        <v>91</v>
      </c>
    </row>
    <row r="2736" spans="2:12" ht="12.75" customHeight="1" x14ac:dyDescent="0.25">
      <c r="B2736" s="138"/>
      <c r="F2736" s="141"/>
      <c r="H2736" s="138">
        <v>2</v>
      </c>
      <c r="I2736" s="1" t="s">
        <v>1414</v>
      </c>
      <c r="J2736" s="1" t="s">
        <v>1415</v>
      </c>
      <c r="K2736" s="1" t="s">
        <v>1849</v>
      </c>
      <c r="L2736" s="144">
        <v>8</v>
      </c>
    </row>
    <row r="2737" spans="2:12" ht="12.75" customHeight="1" x14ac:dyDescent="0.25">
      <c r="B2737" s="138">
        <v>1</v>
      </c>
      <c r="F2737" s="141"/>
      <c r="H2737" s="138">
        <v>3</v>
      </c>
      <c r="I2737" s="1" t="s">
        <v>1331</v>
      </c>
      <c r="J2737" s="1" t="s">
        <v>1413</v>
      </c>
      <c r="K2737" s="1" t="s">
        <v>276</v>
      </c>
      <c r="L2737" s="144">
        <v>91</v>
      </c>
    </row>
    <row r="2738" spans="2:12" ht="12.75" customHeight="1" x14ac:dyDescent="0.25">
      <c r="B2738" s="138">
        <v>2</v>
      </c>
      <c r="F2738" s="141"/>
      <c r="H2738" s="138">
        <v>4</v>
      </c>
      <c r="I2738" s="1" t="s">
        <v>1412</v>
      </c>
      <c r="J2738" s="1" t="s">
        <v>1413</v>
      </c>
      <c r="K2738" s="1" t="s">
        <v>1935</v>
      </c>
      <c r="L2738" s="144">
        <v>94</v>
      </c>
    </row>
    <row r="2739" spans="2:12" ht="12.75" customHeight="1" x14ac:dyDescent="0.25">
      <c r="B2739" s="138"/>
      <c r="F2739" s="141"/>
      <c r="H2739" s="138">
        <v>5</v>
      </c>
      <c r="I2739" s="1" t="s">
        <v>1590</v>
      </c>
      <c r="J2739" s="1" t="s">
        <v>1591</v>
      </c>
      <c r="K2739" s="1" t="s">
        <v>278</v>
      </c>
      <c r="L2739" s="144">
        <v>99</v>
      </c>
    </row>
    <row r="2740" spans="2:12" ht="12.75" customHeight="1" x14ac:dyDescent="0.25">
      <c r="B2740" s="138"/>
      <c r="F2740" s="141"/>
      <c r="H2740" s="138">
        <v>6</v>
      </c>
      <c r="I2740" s="1" t="s">
        <v>1197</v>
      </c>
      <c r="J2740" s="1" t="s">
        <v>1189</v>
      </c>
      <c r="K2740" s="1" t="s">
        <v>277</v>
      </c>
      <c r="L2740" s="144">
        <v>2</v>
      </c>
    </row>
    <row r="2741" spans="2:12" ht="12.75" customHeight="1" x14ac:dyDescent="0.25">
      <c r="B2741" s="138"/>
      <c r="F2741" s="141"/>
      <c r="H2741" s="138">
        <v>7</v>
      </c>
      <c r="I2741" s="1" t="s">
        <v>1404</v>
      </c>
      <c r="J2741" s="1" t="s">
        <v>1405</v>
      </c>
      <c r="K2741" s="1" t="s">
        <v>279</v>
      </c>
      <c r="L2741" s="144">
        <v>90</v>
      </c>
    </row>
    <row r="2742" spans="2:12" ht="12.75" customHeight="1" x14ac:dyDescent="0.25">
      <c r="B2742" s="138"/>
      <c r="F2742" s="141"/>
      <c r="H2742" s="138">
        <v>8</v>
      </c>
      <c r="I2742" s="1" t="s">
        <v>3414</v>
      </c>
      <c r="J2742" s="1" t="s">
        <v>2043</v>
      </c>
      <c r="K2742" s="1" t="s">
        <v>3711</v>
      </c>
      <c r="L2742" s="144">
        <v>23</v>
      </c>
    </row>
    <row r="2743" spans="2:12" ht="12.75" customHeight="1" x14ac:dyDescent="0.25">
      <c r="B2743" s="138"/>
      <c r="F2743" s="141"/>
      <c r="H2743" s="138">
        <v>9</v>
      </c>
      <c r="I2743" s="1" t="s">
        <v>1981</v>
      </c>
      <c r="J2743" s="1" t="s">
        <v>1432</v>
      </c>
      <c r="K2743" s="1" t="s">
        <v>3053</v>
      </c>
      <c r="L2743" s="144">
        <v>19</v>
      </c>
    </row>
    <row r="2744" spans="2:12" ht="12.75" customHeight="1" x14ac:dyDescent="0.25">
      <c r="B2744" s="138"/>
      <c r="F2744" s="141"/>
      <c r="H2744" s="138">
        <v>10</v>
      </c>
      <c r="I2744" s="1" t="s">
        <v>722</v>
      </c>
      <c r="J2744" s="1" t="s">
        <v>716</v>
      </c>
      <c r="K2744" s="1" t="s">
        <v>80</v>
      </c>
      <c r="L2744" s="144">
        <v>5</v>
      </c>
    </row>
    <row r="2745" spans="2:12" ht="15" customHeight="1" thickBot="1" x14ac:dyDescent="0.3">
      <c r="B2745" s="138"/>
      <c r="F2745" s="141"/>
      <c r="H2745" s="138"/>
      <c r="L2745" s="144"/>
    </row>
    <row r="2746" spans="2:12" ht="15" customHeight="1" thickBot="1" x14ac:dyDescent="0.35">
      <c r="B2746" s="138"/>
      <c r="C2746" s="172" t="s">
        <v>1718</v>
      </c>
      <c r="D2746" s="173"/>
      <c r="F2746" s="141"/>
      <c r="H2746" s="138"/>
      <c r="I2746" s="139" t="s">
        <v>1718</v>
      </c>
      <c r="J2746" s="4" t="s">
        <v>1552</v>
      </c>
      <c r="L2746" s="144">
        <f>L$4</f>
        <v>25</v>
      </c>
    </row>
    <row r="2747" spans="2:12" ht="13.5" customHeight="1" x14ac:dyDescent="0.3">
      <c r="B2747" s="138"/>
      <c r="C2747" s="4" t="s">
        <v>1046</v>
      </c>
      <c r="D2747" s="3" t="s">
        <v>3414</v>
      </c>
      <c r="E2747" s="3" t="s">
        <v>2043</v>
      </c>
      <c r="F2747" s="150" t="s">
        <v>3963</v>
      </c>
      <c r="H2747" s="138">
        <v>1</v>
      </c>
      <c r="I2747" s="1" t="s">
        <v>3414</v>
      </c>
      <c r="J2747" s="1" t="s">
        <v>2043</v>
      </c>
      <c r="K2747" s="1" t="s">
        <v>3963</v>
      </c>
      <c r="L2747" s="144">
        <v>24</v>
      </c>
    </row>
    <row r="2748" spans="2:12" ht="12.75" customHeight="1" x14ac:dyDescent="0.25">
      <c r="B2748" s="138"/>
      <c r="C2748" s="4"/>
      <c r="D2748" s="216"/>
      <c r="E2748" s="216"/>
      <c r="F2748" s="248"/>
      <c r="H2748" s="138">
        <v>2</v>
      </c>
      <c r="I2748" s="1" t="s">
        <v>1331</v>
      </c>
      <c r="J2748" s="1" t="s">
        <v>1413</v>
      </c>
      <c r="K2748" s="1" t="s">
        <v>280</v>
      </c>
      <c r="L2748" s="144">
        <v>92</v>
      </c>
    </row>
    <row r="2749" spans="2:12" ht="12.75" customHeight="1" x14ac:dyDescent="0.25">
      <c r="B2749" s="138">
        <v>1</v>
      </c>
      <c r="F2749" s="141"/>
      <c r="H2749" s="138">
        <v>3</v>
      </c>
      <c r="I2749" s="1" t="s">
        <v>1412</v>
      </c>
      <c r="J2749" s="1" t="s">
        <v>1413</v>
      </c>
      <c r="K2749" s="1" t="s">
        <v>281</v>
      </c>
      <c r="L2749" s="144">
        <v>94</v>
      </c>
    </row>
    <row r="2750" spans="2:12" ht="12.75" customHeight="1" x14ac:dyDescent="0.25">
      <c r="B2750" s="138"/>
      <c r="F2750" s="141"/>
      <c r="H2750" s="138">
        <v>4</v>
      </c>
      <c r="I2750" s="1" t="s">
        <v>1590</v>
      </c>
      <c r="J2750" s="1" t="s">
        <v>1591</v>
      </c>
      <c r="K2750" s="1" t="s">
        <v>281</v>
      </c>
      <c r="L2750" s="144">
        <v>99</v>
      </c>
    </row>
    <row r="2751" spans="2:12" ht="10.5" customHeight="1" x14ac:dyDescent="0.25">
      <c r="B2751" s="138"/>
      <c r="F2751" s="141"/>
      <c r="H2751" s="138">
        <v>5</v>
      </c>
      <c r="I2751" s="1" t="s">
        <v>1782</v>
      </c>
      <c r="J2751" s="1" t="s">
        <v>1235</v>
      </c>
      <c r="K2751" s="1" t="s">
        <v>282</v>
      </c>
      <c r="L2751" s="144">
        <v>90</v>
      </c>
    </row>
    <row r="2752" spans="2:12" ht="12.75" customHeight="1" x14ac:dyDescent="0.25">
      <c r="B2752" s="138"/>
      <c r="F2752" s="141"/>
      <c r="H2752" s="138">
        <v>6</v>
      </c>
      <c r="I2752" s="1" t="s">
        <v>943</v>
      </c>
      <c r="J2752" s="1" t="s">
        <v>713</v>
      </c>
      <c r="K2752" s="1" t="s">
        <v>2000</v>
      </c>
      <c r="L2752" s="144">
        <v>10</v>
      </c>
    </row>
    <row r="2753" spans="2:12" ht="13.5" customHeight="1" x14ac:dyDescent="0.25">
      <c r="B2753" s="138"/>
      <c r="F2753" s="141"/>
      <c r="H2753" s="138">
        <v>7</v>
      </c>
      <c r="I2753" s="1" t="s">
        <v>1994</v>
      </c>
      <c r="J2753" s="1" t="s">
        <v>1602</v>
      </c>
      <c r="K2753" s="1" t="s">
        <v>1632</v>
      </c>
      <c r="L2753" s="144">
        <v>14</v>
      </c>
    </row>
    <row r="2754" spans="2:12" ht="12.75" customHeight="1" x14ac:dyDescent="0.25">
      <c r="B2754" s="138"/>
      <c r="F2754" s="141"/>
      <c r="H2754" s="138">
        <v>8</v>
      </c>
      <c r="I2754" s="1" t="s">
        <v>1331</v>
      </c>
      <c r="J2754" s="1" t="s">
        <v>1435</v>
      </c>
      <c r="K2754" s="1" t="s">
        <v>283</v>
      </c>
      <c r="L2754" s="144">
        <v>93</v>
      </c>
    </row>
    <row r="2755" spans="2:12" ht="12.75" customHeight="1" x14ac:dyDescent="0.25">
      <c r="B2755" s="138"/>
      <c r="F2755" s="141"/>
      <c r="H2755" s="138">
        <v>9</v>
      </c>
      <c r="I2755" s="1" t="s">
        <v>2217</v>
      </c>
      <c r="J2755" s="1" t="s">
        <v>1202</v>
      </c>
      <c r="K2755" s="1" t="s">
        <v>565</v>
      </c>
      <c r="L2755" s="144">
        <v>22</v>
      </c>
    </row>
    <row r="2756" spans="2:12" ht="12.75" customHeight="1" thickBot="1" x14ac:dyDescent="0.3">
      <c r="B2756" s="156"/>
      <c r="C2756" s="157"/>
      <c r="D2756" s="157"/>
      <c r="E2756" s="157"/>
      <c r="F2756" s="182"/>
      <c r="H2756" s="156"/>
      <c r="I2756" s="157"/>
      <c r="J2756" s="157"/>
      <c r="K2756" s="177"/>
      <c r="L2756" s="178"/>
    </row>
    <row r="2757" spans="2:12" ht="21" customHeight="1" x14ac:dyDescent="0.35">
      <c r="C2757" s="4"/>
      <c r="D2757" s="216"/>
      <c r="E2757" s="216"/>
      <c r="F2757" s="160" t="s">
        <v>252</v>
      </c>
      <c r="G2757" s="160"/>
      <c r="H2757" s="160"/>
      <c r="I2757" s="160"/>
      <c r="L2757" s="7"/>
    </row>
    <row r="2758" spans="2:12" ht="13.5" customHeight="1" thickBot="1" x14ac:dyDescent="0.3">
      <c r="C2758" s="4"/>
      <c r="D2758" s="216"/>
      <c r="E2758" s="216"/>
      <c r="F2758" s="216"/>
      <c r="L2758" s="7"/>
    </row>
    <row r="2759" spans="2:12" ht="17.25" customHeight="1" thickBot="1" x14ac:dyDescent="0.35">
      <c r="B2759" s="157"/>
      <c r="C2759" s="244"/>
      <c r="D2759" s="132">
        <f>D$6</f>
        <v>2025</v>
      </c>
      <c r="E2759" s="133"/>
      <c r="F2759" s="157"/>
      <c r="H2759" s="157"/>
      <c r="I2759" s="132" t="s">
        <v>1269</v>
      </c>
      <c r="J2759" s="133"/>
      <c r="K2759" s="157"/>
      <c r="L2759" s="198"/>
    </row>
    <row r="2760" spans="2:12" ht="12.75" customHeight="1" thickBot="1" x14ac:dyDescent="0.3">
      <c r="B2760" s="138"/>
      <c r="F2760" s="141"/>
      <c r="H2760" s="138"/>
      <c r="L2760" s="144"/>
    </row>
    <row r="2761" spans="2:12" ht="15" customHeight="1" thickBot="1" x14ac:dyDescent="0.35">
      <c r="B2761" s="138"/>
      <c r="C2761" s="172" t="s">
        <v>1143</v>
      </c>
      <c r="D2761" s="173"/>
      <c r="E2761" s="202" t="s">
        <v>996</v>
      </c>
      <c r="F2761" s="141"/>
      <c r="H2761" s="138"/>
      <c r="I2761" s="139" t="s">
        <v>1143</v>
      </c>
      <c r="L2761" s="144">
        <f>L$4</f>
        <v>25</v>
      </c>
    </row>
    <row r="2762" spans="2:12" ht="15" customHeight="1" x14ac:dyDescent="0.3">
      <c r="B2762" s="138"/>
      <c r="C2762" s="4" t="s">
        <v>1046</v>
      </c>
      <c r="D2762" s="3" t="s">
        <v>1590</v>
      </c>
      <c r="E2762" s="164" t="s">
        <v>997</v>
      </c>
      <c r="F2762" s="174" t="s">
        <v>998</v>
      </c>
      <c r="H2762" s="138">
        <v>1</v>
      </c>
      <c r="I2762" s="1" t="s">
        <v>1590</v>
      </c>
      <c r="J2762" s="1" t="s">
        <v>1584</v>
      </c>
      <c r="K2762" s="1" t="s">
        <v>284</v>
      </c>
      <c r="L2762" s="144">
        <v>94</v>
      </c>
    </row>
    <row r="2763" spans="2:12" ht="12.75" customHeight="1" x14ac:dyDescent="0.25">
      <c r="B2763" s="138"/>
      <c r="C2763" s="4"/>
      <c r="D2763" s="216"/>
      <c r="E2763" s="283"/>
      <c r="F2763" s="284"/>
      <c r="H2763" s="138">
        <v>2</v>
      </c>
      <c r="I2763" s="1" t="s">
        <v>1866</v>
      </c>
      <c r="J2763" s="1" t="s">
        <v>2115</v>
      </c>
      <c r="K2763" s="1" t="s">
        <v>3767</v>
      </c>
      <c r="L2763" s="144">
        <v>23</v>
      </c>
    </row>
    <row r="2764" spans="2:12" ht="12.75" customHeight="1" x14ac:dyDescent="0.25">
      <c r="B2764" s="138">
        <v>1</v>
      </c>
      <c r="C2764" s="4"/>
      <c r="D2764" s="1" t="s">
        <v>1866</v>
      </c>
      <c r="E2764" s="1" t="s">
        <v>2115</v>
      </c>
      <c r="F2764" s="145"/>
      <c r="H2764" s="138">
        <v>3</v>
      </c>
      <c r="I2764" s="148" t="s">
        <v>751</v>
      </c>
      <c r="J2764" s="148" t="s">
        <v>1411</v>
      </c>
      <c r="K2764" s="1" t="s">
        <v>1819</v>
      </c>
      <c r="L2764" s="144">
        <v>15</v>
      </c>
    </row>
    <row r="2765" spans="2:12" ht="12.75" customHeight="1" x14ac:dyDescent="0.25">
      <c r="B2765" s="138">
        <v>2</v>
      </c>
      <c r="C2765" s="4"/>
      <c r="F2765" s="145"/>
      <c r="H2765" s="138">
        <v>4</v>
      </c>
      <c r="I2765" s="148" t="s">
        <v>2034</v>
      </c>
      <c r="J2765" s="148" t="s">
        <v>1198</v>
      </c>
      <c r="K2765" s="1" t="s">
        <v>100</v>
      </c>
      <c r="L2765" s="144">
        <v>20</v>
      </c>
    </row>
    <row r="2766" spans="2:12" ht="12.75" customHeight="1" x14ac:dyDescent="0.25">
      <c r="B2766" s="138"/>
      <c r="C2766" s="4"/>
      <c r="F2766" s="145"/>
      <c r="H2766" s="138">
        <v>5</v>
      </c>
      <c r="I2766" s="1" t="s">
        <v>1331</v>
      </c>
      <c r="J2766" s="1" t="s">
        <v>1413</v>
      </c>
      <c r="K2766" s="1" t="s">
        <v>285</v>
      </c>
      <c r="L2766" s="144">
        <v>92</v>
      </c>
    </row>
    <row r="2767" spans="2:12" ht="12.75" customHeight="1" x14ac:dyDescent="0.25">
      <c r="B2767" s="138"/>
      <c r="C2767" s="4"/>
      <c r="D2767" s="148"/>
      <c r="E2767" s="148"/>
      <c r="F2767" s="145"/>
      <c r="H2767" s="138">
        <v>6</v>
      </c>
      <c r="I2767" s="1" t="s">
        <v>1866</v>
      </c>
      <c r="J2767" s="1" t="s">
        <v>2115</v>
      </c>
      <c r="K2767" s="1" t="s">
        <v>3873</v>
      </c>
      <c r="L2767" s="144">
        <v>24</v>
      </c>
    </row>
    <row r="2768" spans="2:12" ht="15" customHeight="1" x14ac:dyDescent="0.25">
      <c r="B2768" s="138"/>
      <c r="C2768" s="4"/>
      <c r="D2768" s="148"/>
      <c r="E2768" s="148"/>
      <c r="F2768" s="145"/>
      <c r="H2768" s="138">
        <v>7</v>
      </c>
      <c r="I2768" s="1" t="s">
        <v>2217</v>
      </c>
      <c r="J2768" s="1" t="s">
        <v>1240</v>
      </c>
      <c r="K2768" s="1" t="s">
        <v>1314</v>
      </c>
      <c r="L2768" s="144">
        <v>22</v>
      </c>
    </row>
    <row r="2769" spans="2:12" ht="13.5" customHeight="1" x14ac:dyDescent="0.25">
      <c r="B2769" s="138"/>
      <c r="C2769" s="4"/>
      <c r="D2769" s="148"/>
      <c r="E2769" s="148"/>
      <c r="F2769" s="145"/>
      <c r="H2769" s="138">
        <v>8</v>
      </c>
      <c r="I2769" s="1" t="s">
        <v>1331</v>
      </c>
      <c r="J2769" s="1" t="s">
        <v>1435</v>
      </c>
      <c r="K2769" s="1" t="s">
        <v>1822</v>
      </c>
      <c r="L2769" s="144">
        <v>94</v>
      </c>
    </row>
    <row r="2770" spans="2:12" ht="12.75" customHeight="1" x14ac:dyDescent="0.25">
      <c r="B2770" s="138"/>
      <c r="C2770" s="4"/>
      <c r="D2770" s="148"/>
      <c r="E2770" s="148"/>
      <c r="F2770" s="145"/>
      <c r="H2770" s="138">
        <v>9</v>
      </c>
      <c r="I2770" s="148" t="s">
        <v>1636</v>
      </c>
      <c r="J2770" s="148" t="s">
        <v>1200</v>
      </c>
      <c r="K2770" s="1" t="s">
        <v>3031</v>
      </c>
      <c r="L2770" s="144">
        <v>18</v>
      </c>
    </row>
    <row r="2771" spans="2:12" ht="12.75" customHeight="1" x14ac:dyDescent="0.25">
      <c r="B2771" s="138"/>
      <c r="C2771" s="4"/>
      <c r="D2771" s="148"/>
      <c r="E2771" s="148"/>
      <c r="F2771" s="145"/>
      <c r="H2771" s="138">
        <v>10</v>
      </c>
      <c r="I2771" s="148" t="s">
        <v>1047</v>
      </c>
      <c r="J2771" s="148" t="s">
        <v>1461</v>
      </c>
      <c r="K2771" s="1" t="s">
        <v>564</v>
      </c>
      <c r="L2771" s="144">
        <v>6</v>
      </c>
    </row>
    <row r="2772" spans="2:12" ht="12.75" customHeight="1" thickBot="1" x14ac:dyDescent="0.3">
      <c r="B2772" s="138"/>
      <c r="C2772" s="4"/>
      <c r="D2772" s="216"/>
      <c r="E2772" s="283"/>
      <c r="F2772" s="284"/>
      <c r="H2772" s="138"/>
      <c r="L2772" s="144"/>
    </row>
    <row r="2773" spans="2:12" ht="15" customHeight="1" thickBot="1" x14ac:dyDescent="0.35">
      <c r="B2773" s="138"/>
      <c r="C2773" s="172" t="s">
        <v>1374</v>
      </c>
      <c r="D2773" s="173"/>
      <c r="E2773" s="202" t="s">
        <v>999</v>
      </c>
      <c r="F2773" s="141"/>
      <c r="H2773" s="138"/>
      <c r="I2773" s="139" t="s">
        <v>1374</v>
      </c>
      <c r="L2773" s="144">
        <f>L$4</f>
        <v>25</v>
      </c>
    </row>
    <row r="2774" spans="2:12" ht="12.75" customHeight="1" x14ac:dyDescent="0.3">
      <c r="B2774" s="138"/>
      <c r="C2774" s="4" t="s">
        <v>1046</v>
      </c>
      <c r="D2774" s="3" t="s">
        <v>1590</v>
      </c>
      <c r="E2774" s="164" t="s">
        <v>957</v>
      </c>
      <c r="F2774" s="174" t="s">
        <v>286</v>
      </c>
      <c r="H2774" s="138">
        <v>1</v>
      </c>
      <c r="I2774" s="1" t="s">
        <v>1590</v>
      </c>
      <c r="J2774" s="1" t="s">
        <v>1584</v>
      </c>
      <c r="K2774" s="1" t="s">
        <v>286</v>
      </c>
      <c r="L2774" s="144">
        <v>94</v>
      </c>
    </row>
    <row r="2775" spans="2:12" ht="12.75" customHeight="1" x14ac:dyDescent="0.25">
      <c r="B2775" s="138"/>
      <c r="C2775" s="4"/>
      <c r="D2775" s="216"/>
      <c r="E2775" s="216"/>
      <c r="F2775" s="248"/>
      <c r="H2775" s="138">
        <v>2</v>
      </c>
      <c r="I2775" s="1" t="s">
        <v>750</v>
      </c>
      <c r="J2775" s="1" t="s">
        <v>1461</v>
      </c>
      <c r="K2775" s="1" t="s">
        <v>1515</v>
      </c>
      <c r="L2775" s="144">
        <v>7</v>
      </c>
    </row>
    <row r="2776" spans="2:12" ht="12.75" customHeight="1" x14ac:dyDescent="0.25">
      <c r="B2776" s="138">
        <v>1</v>
      </c>
      <c r="C2776" s="4"/>
      <c r="F2776" s="141"/>
      <c r="H2776" s="138">
        <v>3</v>
      </c>
      <c r="I2776" s="1" t="s">
        <v>1331</v>
      </c>
      <c r="J2776" s="1" t="s">
        <v>1435</v>
      </c>
      <c r="K2776" s="1" t="s">
        <v>287</v>
      </c>
      <c r="L2776" s="144">
        <v>94</v>
      </c>
    </row>
    <row r="2777" spans="2:12" ht="12.75" customHeight="1" x14ac:dyDescent="0.25">
      <c r="B2777" s="138"/>
      <c r="C2777" s="4"/>
      <c r="F2777" s="141"/>
      <c r="H2777" s="138">
        <v>4</v>
      </c>
      <c r="I2777" s="1" t="s">
        <v>1331</v>
      </c>
      <c r="J2777" s="1" t="s">
        <v>1413</v>
      </c>
      <c r="K2777" s="1" t="s">
        <v>288</v>
      </c>
      <c r="L2777" s="144">
        <v>92</v>
      </c>
    </row>
    <row r="2778" spans="2:12" ht="12.75" customHeight="1" x14ac:dyDescent="0.25">
      <c r="B2778" s="138"/>
      <c r="C2778" s="4"/>
      <c r="D2778" s="216"/>
      <c r="E2778" s="216"/>
      <c r="F2778" s="248"/>
      <c r="H2778" s="138">
        <v>5</v>
      </c>
      <c r="I2778" s="1" t="s">
        <v>1534</v>
      </c>
      <c r="J2778" s="1" t="s">
        <v>1602</v>
      </c>
      <c r="K2778" s="1" t="s">
        <v>304</v>
      </c>
      <c r="L2778" s="144">
        <v>94</v>
      </c>
    </row>
    <row r="2779" spans="2:12" ht="12.75" customHeight="1" x14ac:dyDescent="0.25">
      <c r="B2779" s="138"/>
      <c r="C2779" s="4"/>
      <c r="D2779" s="216"/>
      <c r="E2779" s="216"/>
      <c r="F2779" s="248"/>
      <c r="H2779" s="138">
        <v>6</v>
      </c>
      <c r="I2779" s="1" t="s">
        <v>266</v>
      </c>
      <c r="J2779" s="1" t="s">
        <v>267</v>
      </c>
      <c r="K2779" s="1" t="s">
        <v>305</v>
      </c>
      <c r="L2779" s="144"/>
    </row>
    <row r="2780" spans="2:12" ht="12.75" customHeight="1" x14ac:dyDescent="0.25">
      <c r="B2780" s="138"/>
      <c r="C2780" s="4"/>
      <c r="D2780" s="216"/>
      <c r="E2780" s="216"/>
      <c r="F2780" s="248"/>
      <c r="H2780" s="138">
        <v>7</v>
      </c>
      <c r="I2780" s="1" t="s">
        <v>1989</v>
      </c>
      <c r="J2780" s="1" t="s">
        <v>1990</v>
      </c>
      <c r="K2780" s="1" t="s">
        <v>2241</v>
      </c>
      <c r="L2780" s="144">
        <v>13</v>
      </c>
    </row>
    <row r="2781" spans="2:12" ht="12.75" customHeight="1" x14ac:dyDescent="0.25">
      <c r="B2781" s="138"/>
      <c r="C2781" s="4"/>
      <c r="D2781" s="216"/>
      <c r="E2781" s="216"/>
      <c r="F2781" s="248"/>
      <c r="H2781" s="138">
        <v>8</v>
      </c>
      <c r="I2781" s="1" t="s">
        <v>1636</v>
      </c>
      <c r="J2781" s="1" t="s">
        <v>1200</v>
      </c>
      <c r="K2781" s="1" t="s">
        <v>3073</v>
      </c>
      <c r="L2781" s="144">
        <v>18</v>
      </c>
    </row>
    <row r="2782" spans="2:12" ht="12.75" customHeight="1" x14ac:dyDescent="0.25">
      <c r="B2782" s="138"/>
      <c r="C2782" s="4"/>
      <c r="D2782" s="216"/>
      <c r="E2782" s="216"/>
      <c r="F2782" s="248"/>
      <c r="H2782" s="138">
        <v>9</v>
      </c>
      <c r="I2782" s="1" t="s">
        <v>2034</v>
      </c>
      <c r="J2782" s="1" t="s">
        <v>1198</v>
      </c>
      <c r="K2782" s="1" t="s">
        <v>3316</v>
      </c>
      <c r="L2782" s="144">
        <v>20</v>
      </c>
    </row>
    <row r="2783" spans="2:12" ht="12.75" customHeight="1" x14ac:dyDescent="0.25">
      <c r="B2783" s="138"/>
      <c r="C2783" s="4"/>
      <c r="D2783" s="216"/>
      <c r="E2783" s="216"/>
      <c r="F2783" s="248"/>
      <c r="H2783" s="138">
        <v>10</v>
      </c>
      <c r="I2783" s="1" t="s">
        <v>1981</v>
      </c>
      <c r="J2783" s="1" t="s">
        <v>1432</v>
      </c>
      <c r="K2783" s="1" t="s">
        <v>2836</v>
      </c>
      <c r="L2783" s="144">
        <v>18</v>
      </c>
    </row>
    <row r="2784" spans="2:12" ht="12.75" customHeight="1" thickBot="1" x14ac:dyDescent="0.3">
      <c r="B2784" s="138"/>
      <c r="C2784" s="4"/>
      <c r="D2784" s="216"/>
      <c r="E2784" s="216"/>
      <c r="F2784" s="248"/>
      <c r="H2784" s="138"/>
      <c r="L2784" s="144"/>
    </row>
    <row r="2785" spans="2:12" ht="13.5" customHeight="1" thickBot="1" x14ac:dyDescent="0.35">
      <c r="B2785" s="138"/>
      <c r="C2785" s="172" t="s">
        <v>1553</v>
      </c>
      <c r="D2785" s="173"/>
      <c r="E2785" s="202" t="s">
        <v>869</v>
      </c>
      <c r="F2785" s="141"/>
      <c r="H2785" s="138"/>
      <c r="I2785" s="139" t="s">
        <v>1553</v>
      </c>
      <c r="L2785" s="144">
        <f>L$4</f>
        <v>25</v>
      </c>
    </row>
    <row r="2786" spans="2:12" ht="12.75" customHeight="1" x14ac:dyDescent="0.3">
      <c r="B2786" s="138"/>
      <c r="C2786" s="4" t="s">
        <v>1046</v>
      </c>
      <c r="D2786" s="3" t="s">
        <v>1270</v>
      </c>
      <c r="E2786" s="164" t="s">
        <v>1000</v>
      </c>
      <c r="F2786" s="174" t="s">
        <v>306</v>
      </c>
      <c r="H2786" s="138">
        <v>1</v>
      </c>
      <c r="I2786" s="1" t="s">
        <v>1270</v>
      </c>
      <c r="J2786" s="1" t="s">
        <v>1461</v>
      </c>
      <c r="K2786" s="1" t="s">
        <v>306</v>
      </c>
      <c r="L2786" s="144">
        <v>90</v>
      </c>
    </row>
    <row r="2787" spans="2:12" ht="12.75" customHeight="1" x14ac:dyDescent="0.25">
      <c r="B2787" s="138"/>
      <c r="C2787" s="4"/>
      <c r="D2787" s="216"/>
      <c r="E2787" s="216"/>
      <c r="F2787" s="248"/>
      <c r="H2787" s="138">
        <v>2</v>
      </c>
      <c r="I2787" s="1" t="s">
        <v>1534</v>
      </c>
      <c r="J2787" s="1" t="s">
        <v>1602</v>
      </c>
      <c r="K2787" s="1" t="s">
        <v>307</v>
      </c>
      <c r="L2787" s="144">
        <v>93</v>
      </c>
    </row>
    <row r="2788" spans="2:12" ht="12.75" customHeight="1" x14ac:dyDescent="0.25">
      <c r="B2788" s="138">
        <v>1</v>
      </c>
      <c r="C2788" s="4"/>
      <c r="F2788" s="141"/>
      <c r="H2788" s="138">
        <v>3</v>
      </c>
      <c r="I2788" s="1" t="s">
        <v>1590</v>
      </c>
      <c r="J2788" s="1" t="s">
        <v>1584</v>
      </c>
      <c r="K2788" s="1" t="s">
        <v>308</v>
      </c>
      <c r="L2788" s="144">
        <v>94</v>
      </c>
    </row>
    <row r="2789" spans="2:12" ht="12.75" customHeight="1" x14ac:dyDescent="0.25">
      <c r="B2789" s="138"/>
      <c r="C2789" s="4"/>
      <c r="F2789" s="141"/>
      <c r="H2789" s="138">
        <v>4</v>
      </c>
      <c r="I2789" s="1" t="s">
        <v>1331</v>
      </c>
      <c r="J2789" s="1" t="s">
        <v>1413</v>
      </c>
      <c r="K2789" s="1" t="s">
        <v>309</v>
      </c>
      <c r="L2789" s="144">
        <v>92</v>
      </c>
    </row>
    <row r="2790" spans="2:12" ht="12.75" customHeight="1" x14ac:dyDescent="0.25">
      <c r="B2790" s="138"/>
      <c r="C2790" s="2"/>
      <c r="F2790" s="141"/>
      <c r="H2790" s="138">
        <v>5</v>
      </c>
      <c r="I2790" s="1" t="s">
        <v>310</v>
      </c>
      <c r="J2790" s="1" t="s">
        <v>1578</v>
      </c>
      <c r="K2790" s="1" t="s">
        <v>311</v>
      </c>
      <c r="L2790" s="144">
        <v>92</v>
      </c>
    </row>
    <row r="2791" spans="2:12" ht="12.75" customHeight="1" x14ac:dyDescent="0.25">
      <c r="B2791" s="138"/>
      <c r="C2791" s="4"/>
      <c r="D2791" s="216"/>
      <c r="E2791" s="216"/>
      <c r="F2791" s="248"/>
      <c r="H2791" s="138">
        <v>6</v>
      </c>
      <c r="I2791" s="1" t="s">
        <v>1047</v>
      </c>
      <c r="J2791" s="1" t="s">
        <v>1461</v>
      </c>
      <c r="K2791" s="1" t="s">
        <v>1162</v>
      </c>
      <c r="L2791" s="144">
        <v>7</v>
      </c>
    </row>
    <row r="2792" spans="2:12" ht="12.75" customHeight="1" x14ac:dyDescent="0.25">
      <c r="B2792" s="138"/>
      <c r="C2792" s="4"/>
      <c r="D2792" s="216"/>
      <c r="E2792" s="216"/>
      <c r="F2792" s="248"/>
      <c r="H2792" s="138">
        <v>7</v>
      </c>
      <c r="I2792" s="1" t="s">
        <v>1866</v>
      </c>
      <c r="J2792" s="1" t="s">
        <v>2115</v>
      </c>
      <c r="K2792" s="1" t="s">
        <v>3768</v>
      </c>
      <c r="L2792" s="144">
        <v>23</v>
      </c>
    </row>
    <row r="2793" spans="2:12" ht="12.75" customHeight="1" x14ac:dyDescent="0.25">
      <c r="B2793" s="138"/>
      <c r="C2793" s="4"/>
      <c r="D2793" s="216"/>
      <c r="E2793" s="216"/>
      <c r="F2793" s="248"/>
      <c r="H2793" s="138">
        <v>8</v>
      </c>
      <c r="I2793" s="1" t="s">
        <v>1981</v>
      </c>
      <c r="J2793" s="1" t="s">
        <v>1432</v>
      </c>
      <c r="K2793" s="1" t="s">
        <v>3241</v>
      </c>
      <c r="L2793" s="144">
        <v>19</v>
      </c>
    </row>
    <row r="2794" spans="2:12" ht="12.75" customHeight="1" x14ac:dyDescent="0.25">
      <c r="B2794" s="138"/>
      <c r="C2794" s="4"/>
      <c r="D2794" s="216"/>
      <c r="E2794" s="216"/>
      <c r="F2794" s="248"/>
      <c r="H2794" s="138">
        <v>9</v>
      </c>
      <c r="I2794" s="1" t="s">
        <v>2041</v>
      </c>
      <c r="J2794" s="1" t="s">
        <v>1451</v>
      </c>
      <c r="K2794" s="1" t="s">
        <v>3589</v>
      </c>
      <c r="L2794" s="144">
        <v>22</v>
      </c>
    </row>
    <row r="2795" spans="2:12" ht="12.75" customHeight="1" thickBot="1" x14ac:dyDescent="0.3">
      <c r="B2795" s="138"/>
      <c r="C2795" s="4"/>
      <c r="D2795" s="216"/>
      <c r="E2795" s="216"/>
      <c r="F2795" s="248"/>
      <c r="H2795" s="138"/>
      <c r="L2795" s="144"/>
    </row>
    <row r="2796" spans="2:12" ht="15" customHeight="1" thickBot="1" x14ac:dyDescent="0.35">
      <c r="B2796" s="138"/>
      <c r="C2796" s="172" t="s">
        <v>113</v>
      </c>
      <c r="D2796" s="173"/>
      <c r="F2796" s="141"/>
      <c r="H2796" s="138"/>
      <c r="I2796" s="139" t="s">
        <v>113</v>
      </c>
      <c r="L2796" s="144">
        <f>L$4</f>
        <v>25</v>
      </c>
    </row>
    <row r="2797" spans="2:12" ht="12.75" customHeight="1" x14ac:dyDescent="0.3">
      <c r="B2797" s="138"/>
      <c r="C2797" s="4" t="s">
        <v>1046</v>
      </c>
      <c r="D2797" s="3" t="s">
        <v>1331</v>
      </c>
      <c r="E2797" s="3" t="s">
        <v>874</v>
      </c>
      <c r="F2797" s="150" t="s">
        <v>312</v>
      </c>
      <c r="H2797" s="138">
        <v>1</v>
      </c>
      <c r="I2797" s="1" t="s">
        <v>1331</v>
      </c>
      <c r="J2797" s="1" t="s">
        <v>1413</v>
      </c>
      <c r="K2797" s="148" t="s">
        <v>312</v>
      </c>
      <c r="L2797" s="144">
        <v>92</v>
      </c>
    </row>
    <row r="2798" spans="2:12" ht="12.75" customHeight="1" x14ac:dyDescent="0.3">
      <c r="B2798" s="138"/>
      <c r="C2798" s="4"/>
      <c r="D2798" s="3"/>
      <c r="E2798" s="3"/>
      <c r="F2798" s="150"/>
      <c r="H2798" s="138">
        <v>2</v>
      </c>
      <c r="I2798" s="1" t="s">
        <v>1981</v>
      </c>
      <c r="J2798" s="1" t="s">
        <v>1432</v>
      </c>
      <c r="K2798" s="148" t="s">
        <v>3264</v>
      </c>
      <c r="L2798" s="144">
        <v>19</v>
      </c>
    </row>
    <row r="2799" spans="2:12" ht="12.75" customHeight="1" x14ac:dyDescent="0.25">
      <c r="B2799" s="138"/>
      <c r="F2799" s="141"/>
      <c r="H2799" s="138">
        <v>3</v>
      </c>
      <c r="I2799" s="1" t="s">
        <v>1866</v>
      </c>
      <c r="J2799" s="1" t="s">
        <v>2115</v>
      </c>
      <c r="K2799" s="148" t="s">
        <v>3769</v>
      </c>
      <c r="L2799" s="144">
        <v>23</v>
      </c>
    </row>
    <row r="2800" spans="2:12" ht="12.75" customHeight="1" x14ac:dyDescent="0.25">
      <c r="B2800" s="138"/>
      <c r="F2800" s="141"/>
      <c r="H2800" s="138">
        <v>4</v>
      </c>
      <c r="I2800" s="1" t="s">
        <v>723</v>
      </c>
      <c r="J2800" s="1" t="s">
        <v>716</v>
      </c>
      <c r="K2800" s="148" t="s">
        <v>341</v>
      </c>
      <c r="L2800" s="144">
        <v>5</v>
      </c>
    </row>
    <row r="2801" spans="2:12" ht="12.75" customHeight="1" x14ac:dyDescent="0.25">
      <c r="B2801" s="138"/>
      <c r="F2801" s="141"/>
      <c r="H2801" s="138">
        <v>5</v>
      </c>
      <c r="I2801" s="1" t="s">
        <v>1331</v>
      </c>
      <c r="J2801" s="1" t="s">
        <v>1435</v>
      </c>
      <c r="K2801" s="148" t="s">
        <v>313</v>
      </c>
      <c r="L2801" s="144">
        <v>93</v>
      </c>
    </row>
    <row r="2802" spans="2:12" ht="12.75" customHeight="1" x14ac:dyDescent="0.25">
      <c r="B2802" s="138"/>
      <c r="F2802" s="141"/>
      <c r="H2802" s="138">
        <v>6</v>
      </c>
      <c r="I2802" s="1" t="s">
        <v>2041</v>
      </c>
      <c r="J2802" s="1" t="s">
        <v>1451</v>
      </c>
      <c r="K2802" s="148" t="s">
        <v>3588</v>
      </c>
      <c r="L2802" s="144">
        <v>22</v>
      </c>
    </row>
    <row r="2803" spans="2:12" ht="12.75" customHeight="1" thickBot="1" x14ac:dyDescent="0.3">
      <c r="B2803" s="138"/>
      <c r="F2803" s="141"/>
      <c r="H2803" s="138"/>
      <c r="K2803" s="148"/>
      <c r="L2803" s="144"/>
    </row>
    <row r="2804" spans="2:12" ht="15" customHeight="1" thickBot="1" x14ac:dyDescent="0.35">
      <c r="B2804" s="138"/>
      <c r="C2804" s="172" t="s">
        <v>1773</v>
      </c>
      <c r="D2804" s="173"/>
      <c r="F2804" s="141"/>
      <c r="H2804" s="138"/>
      <c r="I2804" s="139" t="s">
        <v>1773</v>
      </c>
      <c r="L2804" s="144">
        <f>L$4</f>
        <v>25</v>
      </c>
    </row>
    <row r="2805" spans="2:12" ht="15" customHeight="1" x14ac:dyDescent="0.3">
      <c r="B2805" s="138"/>
      <c r="C2805" s="2" t="s">
        <v>1046</v>
      </c>
      <c r="D2805" s="3" t="s">
        <v>2938</v>
      </c>
      <c r="E2805" s="216"/>
      <c r="F2805" s="174" t="s">
        <v>2939</v>
      </c>
      <c r="H2805" s="138">
        <v>1</v>
      </c>
      <c r="I2805" s="1" t="s">
        <v>2938</v>
      </c>
      <c r="K2805" s="148" t="s">
        <v>2939</v>
      </c>
      <c r="L2805" s="144">
        <v>93</v>
      </c>
    </row>
    <row r="2806" spans="2:12" ht="13.5" customHeight="1" thickBot="1" x14ac:dyDescent="0.3">
      <c r="B2806" s="156"/>
      <c r="C2806" s="157"/>
      <c r="D2806" s="157"/>
      <c r="E2806" s="157"/>
      <c r="F2806" s="158"/>
      <c r="H2806" s="156"/>
      <c r="I2806" s="157"/>
      <c r="J2806" s="157"/>
      <c r="K2806" s="157"/>
      <c r="L2806" s="159"/>
    </row>
    <row r="2807" spans="2:12" ht="12.75" customHeight="1" thickBot="1" x14ac:dyDescent="0.3">
      <c r="F2807" s="157"/>
      <c r="H2807" s="157"/>
      <c r="I2807" s="157"/>
    </row>
    <row r="2808" spans="2:12" ht="21" customHeight="1" thickBot="1" x14ac:dyDescent="0.4">
      <c r="F2808" s="129" t="s">
        <v>314</v>
      </c>
      <c r="G2808" s="130"/>
      <c r="H2808" s="130"/>
      <c r="I2808" s="131"/>
      <c r="L2808" s="7">
        <f>L4</f>
        <v>25</v>
      </c>
    </row>
    <row r="2809" spans="2:12" ht="12.75" customHeight="1" thickBot="1" x14ac:dyDescent="0.3">
      <c r="L2809" s="7"/>
    </row>
    <row r="2810" spans="2:12" ht="18" customHeight="1" thickBot="1" x14ac:dyDescent="0.35">
      <c r="D2810" s="132">
        <f>D6</f>
        <v>2025</v>
      </c>
      <c r="E2810" s="133"/>
      <c r="I2810" s="132" t="s">
        <v>1269</v>
      </c>
      <c r="J2810" s="133"/>
      <c r="L2810" s="7"/>
    </row>
    <row r="2811" spans="2:12" ht="12.75" customHeight="1" thickBot="1" x14ac:dyDescent="0.3">
      <c r="B2811" s="134"/>
      <c r="C2811" s="135"/>
      <c r="D2811" s="135"/>
      <c r="E2811" s="135"/>
      <c r="F2811" s="136"/>
      <c r="H2811" s="134"/>
      <c r="I2811" s="135"/>
      <c r="J2811" s="135"/>
      <c r="K2811" s="135"/>
      <c r="L2811" s="137"/>
    </row>
    <row r="2812" spans="2:12" ht="15" customHeight="1" thickBot="1" x14ac:dyDescent="0.35">
      <c r="B2812" s="138"/>
      <c r="C2812" s="172" t="s">
        <v>1647</v>
      </c>
      <c r="D2812" s="173"/>
      <c r="F2812" s="141"/>
      <c r="H2812" s="138"/>
      <c r="I2812" s="139" t="s">
        <v>1647</v>
      </c>
      <c r="L2812" s="144">
        <f>L$4</f>
        <v>25</v>
      </c>
    </row>
    <row r="2813" spans="2:12" ht="12.75" customHeight="1" x14ac:dyDescent="0.3">
      <c r="B2813" s="138"/>
      <c r="C2813" s="4" t="s">
        <v>1046</v>
      </c>
      <c r="D2813" s="3" t="s">
        <v>1985</v>
      </c>
      <c r="E2813" s="3" t="s">
        <v>1986</v>
      </c>
      <c r="F2813" s="240" t="s">
        <v>3061</v>
      </c>
      <c r="H2813" s="138">
        <v>1</v>
      </c>
      <c r="I2813" s="1" t="s">
        <v>1985</v>
      </c>
      <c r="J2813" s="1" t="s">
        <v>1986</v>
      </c>
      <c r="K2813" s="148" t="s">
        <v>3062</v>
      </c>
      <c r="L2813" s="144">
        <v>18</v>
      </c>
    </row>
    <row r="2814" spans="2:12" ht="12.75" customHeight="1" x14ac:dyDescent="0.25">
      <c r="B2814" s="138"/>
      <c r="F2814" s="147"/>
      <c r="H2814" s="138">
        <v>2</v>
      </c>
      <c r="I2814" s="1" t="s">
        <v>1851</v>
      </c>
      <c r="J2814" s="1" t="s">
        <v>1649</v>
      </c>
      <c r="K2814" s="6" t="s">
        <v>2540</v>
      </c>
      <c r="L2814" s="144">
        <v>89</v>
      </c>
    </row>
    <row r="2815" spans="2:12" ht="12.75" customHeight="1" x14ac:dyDescent="0.25">
      <c r="B2815" s="138">
        <v>1</v>
      </c>
      <c r="D2815" s="1" t="s">
        <v>1866</v>
      </c>
      <c r="E2815" s="1" t="s">
        <v>1058</v>
      </c>
      <c r="F2815" s="145" t="s">
        <v>4701</v>
      </c>
      <c r="H2815" s="138">
        <v>3</v>
      </c>
      <c r="I2815" s="1" t="s">
        <v>2323</v>
      </c>
      <c r="J2815" s="1" t="s">
        <v>2464</v>
      </c>
      <c r="K2815" s="148" t="s">
        <v>2562</v>
      </c>
      <c r="L2815" s="144">
        <v>16</v>
      </c>
    </row>
    <row r="2816" spans="2:12" ht="12.75" customHeight="1" x14ac:dyDescent="0.25">
      <c r="B2816" s="138">
        <v>2</v>
      </c>
      <c r="D2816" s="1" t="s">
        <v>2143</v>
      </c>
      <c r="E2816" s="1" t="s">
        <v>2144</v>
      </c>
      <c r="F2816" s="145" t="s">
        <v>4744</v>
      </c>
      <c r="H2816" s="138">
        <v>4</v>
      </c>
      <c r="I2816" s="1" t="s">
        <v>3492</v>
      </c>
      <c r="J2816" s="1" t="s">
        <v>3493</v>
      </c>
      <c r="K2816" s="6" t="s">
        <v>3568</v>
      </c>
      <c r="L2816" s="144">
        <v>22</v>
      </c>
    </row>
    <row r="2817" spans="2:12" ht="12.75" customHeight="1" x14ac:dyDescent="0.25">
      <c r="B2817" s="138">
        <v>3</v>
      </c>
      <c r="D2817" s="1" t="s">
        <v>1665</v>
      </c>
      <c r="E2817" s="1" t="s">
        <v>1635</v>
      </c>
      <c r="F2817" s="145" t="s">
        <v>4408</v>
      </c>
      <c r="H2817" s="138">
        <v>5</v>
      </c>
      <c r="I2817" s="1" t="s">
        <v>1047</v>
      </c>
      <c r="J2817" s="1" t="s">
        <v>1048</v>
      </c>
      <c r="K2817" s="6" t="s">
        <v>2564</v>
      </c>
      <c r="L2817" s="144">
        <v>12</v>
      </c>
    </row>
    <row r="2818" spans="2:12" ht="12.75" customHeight="1" x14ac:dyDescent="0.25">
      <c r="B2818" s="138">
        <v>4</v>
      </c>
      <c r="D2818" s="1" t="s">
        <v>1228</v>
      </c>
      <c r="E2818" s="1" t="s">
        <v>3557</v>
      </c>
      <c r="F2818" s="145" t="s">
        <v>4457</v>
      </c>
      <c r="H2818" s="138">
        <v>6</v>
      </c>
      <c r="I2818" s="1" t="s">
        <v>2762</v>
      </c>
      <c r="J2818" s="1" t="s">
        <v>2751</v>
      </c>
      <c r="K2818" s="148" t="s">
        <v>3723</v>
      </c>
      <c r="L2818" s="144">
        <v>23</v>
      </c>
    </row>
    <row r="2819" spans="2:12" ht="12.75" customHeight="1" x14ac:dyDescent="0.25">
      <c r="B2819" s="138"/>
      <c r="F2819" s="145"/>
      <c r="H2819" s="138">
        <v>7</v>
      </c>
      <c r="I2819" s="1" t="s">
        <v>315</v>
      </c>
      <c r="J2819" s="1" t="s">
        <v>316</v>
      </c>
      <c r="K2819" s="148" t="s">
        <v>2534</v>
      </c>
      <c r="L2819" s="144">
        <v>90</v>
      </c>
    </row>
    <row r="2820" spans="2:12" ht="12.75" customHeight="1" x14ac:dyDescent="0.25">
      <c r="B2820" s="138"/>
      <c r="F2820" s="145"/>
      <c r="H2820" s="138">
        <v>8</v>
      </c>
      <c r="I2820" s="1" t="s">
        <v>1866</v>
      </c>
      <c r="J2820" s="1" t="s">
        <v>1058</v>
      </c>
      <c r="K2820" s="148">
        <v>11.23</v>
      </c>
      <c r="L2820" s="144">
        <v>23</v>
      </c>
    </row>
    <row r="2821" spans="2:12" ht="12.75" customHeight="1" x14ac:dyDescent="0.25">
      <c r="B2821" s="138"/>
      <c r="F2821" s="145"/>
      <c r="H2821" s="138">
        <v>9</v>
      </c>
      <c r="I2821" s="1" t="s">
        <v>1228</v>
      </c>
      <c r="J2821" s="1" t="s">
        <v>3557</v>
      </c>
      <c r="K2821" s="148" t="s">
        <v>3048</v>
      </c>
      <c r="L2821" s="144">
        <v>23</v>
      </c>
    </row>
    <row r="2822" spans="2:12" ht="12.75" customHeight="1" x14ac:dyDescent="0.25">
      <c r="B2822" s="138"/>
      <c r="F2822" s="145"/>
      <c r="H2822" s="138">
        <v>10</v>
      </c>
      <c r="I2822" s="1" t="s">
        <v>720</v>
      </c>
      <c r="J2822" s="1" t="s">
        <v>1853</v>
      </c>
      <c r="K2822" s="6" t="s">
        <v>2563</v>
      </c>
      <c r="L2822" s="144">
        <v>4</v>
      </c>
    </row>
    <row r="2823" spans="2:12" ht="12.75" customHeight="1" thickBot="1" x14ac:dyDescent="0.3">
      <c r="B2823" s="156"/>
      <c r="C2823" s="157"/>
      <c r="D2823" s="157"/>
      <c r="E2823" s="157"/>
      <c r="F2823" s="182"/>
      <c r="H2823" s="156"/>
      <c r="I2823" s="157"/>
      <c r="J2823" s="157"/>
      <c r="K2823" s="177"/>
      <c r="L2823" s="178"/>
    </row>
    <row r="2824" spans="2:12" ht="21" customHeight="1" x14ac:dyDescent="0.35">
      <c r="F2824" s="160" t="s">
        <v>314</v>
      </c>
      <c r="G2824" s="160"/>
      <c r="H2824" s="160"/>
      <c r="I2824" s="160"/>
      <c r="L2824" s="7"/>
    </row>
    <row r="2825" spans="2:12" ht="13.5" customHeight="1" thickBot="1" x14ac:dyDescent="0.3">
      <c r="L2825" s="7"/>
    </row>
    <row r="2826" spans="2:12" ht="17.25" customHeight="1" thickBot="1" x14ac:dyDescent="0.35">
      <c r="B2826" s="157"/>
      <c r="C2826" s="157"/>
      <c r="D2826" s="132">
        <f>D$6</f>
        <v>2025</v>
      </c>
      <c r="E2826" s="133"/>
      <c r="F2826" s="157"/>
      <c r="H2826" s="157"/>
      <c r="I2826" s="132" t="s">
        <v>1269</v>
      </c>
      <c r="J2826" s="133"/>
      <c r="K2826" s="157"/>
      <c r="L2826" s="198"/>
    </row>
    <row r="2827" spans="2:12" ht="12.75" customHeight="1" thickBot="1" x14ac:dyDescent="0.3">
      <c r="B2827" s="138"/>
      <c r="F2827" s="141"/>
      <c r="H2827" s="138"/>
      <c r="L2827" s="144"/>
    </row>
    <row r="2828" spans="2:12" ht="15" customHeight="1" thickBot="1" x14ac:dyDescent="0.35">
      <c r="B2828" s="138"/>
      <c r="C2828" s="172" t="s">
        <v>1661</v>
      </c>
      <c r="D2828" s="173"/>
      <c r="F2828" s="145"/>
      <c r="H2828" s="138"/>
      <c r="I2828" s="139" t="s">
        <v>1661</v>
      </c>
      <c r="K2828" s="148"/>
      <c r="L2828" s="144">
        <f>L$4</f>
        <v>25</v>
      </c>
    </row>
    <row r="2829" spans="2:12" ht="12.75" customHeight="1" x14ac:dyDescent="0.3">
      <c r="B2829" s="138"/>
      <c r="C2829" s="4" t="s">
        <v>1046</v>
      </c>
      <c r="D2829" s="3" t="s">
        <v>1985</v>
      </c>
      <c r="E2829" s="3" t="s">
        <v>3043</v>
      </c>
      <c r="F2829" s="174" t="s">
        <v>3060</v>
      </c>
      <c r="H2829" s="138">
        <v>1</v>
      </c>
      <c r="I2829" s="1" t="s">
        <v>1985</v>
      </c>
      <c r="J2829" s="1" t="s">
        <v>1986</v>
      </c>
      <c r="K2829" s="148" t="s">
        <v>3063</v>
      </c>
      <c r="L2829" s="144">
        <v>18</v>
      </c>
    </row>
    <row r="2830" spans="2:12" ht="12.75" customHeight="1" x14ac:dyDescent="0.25">
      <c r="B2830" s="138"/>
      <c r="F2830" s="145"/>
      <c r="H2830" s="138">
        <v>2</v>
      </c>
      <c r="I2830" s="5" t="s">
        <v>1851</v>
      </c>
      <c r="J2830" s="5" t="s">
        <v>1649</v>
      </c>
      <c r="K2830" s="193" t="s">
        <v>2638</v>
      </c>
      <c r="L2830" s="144">
        <v>90</v>
      </c>
    </row>
    <row r="2831" spans="2:12" ht="12.75" customHeight="1" x14ac:dyDescent="0.25">
      <c r="B2831" s="138">
        <v>1</v>
      </c>
      <c r="D2831" s="1" t="s">
        <v>2143</v>
      </c>
      <c r="E2831" s="1" t="s">
        <v>2144</v>
      </c>
      <c r="F2831" s="145" t="s">
        <v>4745</v>
      </c>
      <c r="H2831" s="138">
        <v>3</v>
      </c>
      <c r="I2831" s="1" t="s">
        <v>2762</v>
      </c>
      <c r="J2831" s="1" t="s">
        <v>2751</v>
      </c>
      <c r="K2831" s="148" t="s">
        <v>3707</v>
      </c>
      <c r="L2831" s="144">
        <v>23</v>
      </c>
    </row>
    <row r="2832" spans="2:12" ht="12.75" customHeight="1" x14ac:dyDescent="0.25">
      <c r="B2832" s="138">
        <v>2</v>
      </c>
      <c r="D2832" s="1" t="s">
        <v>1866</v>
      </c>
      <c r="E2832" s="1" t="s">
        <v>1058</v>
      </c>
      <c r="F2832" s="145" t="s">
        <v>4746</v>
      </c>
      <c r="H2832" s="138">
        <v>4</v>
      </c>
      <c r="I2832" s="1" t="s">
        <v>3492</v>
      </c>
      <c r="J2832" s="1" t="s">
        <v>3493</v>
      </c>
      <c r="K2832" s="148" t="s">
        <v>3590</v>
      </c>
      <c r="L2832" s="144">
        <v>22</v>
      </c>
    </row>
    <row r="2833" spans="2:12" ht="12.75" customHeight="1" x14ac:dyDescent="0.25">
      <c r="B2833" s="138">
        <v>3</v>
      </c>
      <c r="D2833" s="1" t="s">
        <v>1665</v>
      </c>
      <c r="E2833" s="1" t="s">
        <v>1635</v>
      </c>
      <c r="F2833" s="147" t="s">
        <v>4224</v>
      </c>
      <c r="H2833" s="138">
        <v>4</v>
      </c>
      <c r="I2833" s="1" t="s">
        <v>1047</v>
      </c>
      <c r="J2833" s="1" t="s">
        <v>1048</v>
      </c>
      <c r="K2833" s="148" t="s">
        <v>2639</v>
      </c>
      <c r="L2833" s="144">
        <v>12</v>
      </c>
    </row>
    <row r="2834" spans="2:12" ht="12.75" customHeight="1" x14ac:dyDescent="0.25">
      <c r="B2834" s="138"/>
      <c r="F2834" s="145"/>
      <c r="H2834" s="138">
        <v>6</v>
      </c>
      <c r="I2834" s="1" t="s">
        <v>1276</v>
      </c>
      <c r="J2834" s="1" t="s">
        <v>1654</v>
      </c>
      <c r="K2834" s="148" t="s">
        <v>2640</v>
      </c>
      <c r="L2834" s="144">
        <v>92</v>
      </c>
    </row>
    <row r="2835" spans="2:12" ht="12.75" customHeight="1" x14ac:dyDescent="0.25">
      <c r="B2835" s="138"/>
      <c r="F2835" s="145"/>
      <c r="H2835" s="138">
        <v>7</v>
      </c>
      <c r="I2835" s="1" t="s">
        <v>2323</v>
      </c>
      <c r="J2835" s="1" t="s">
        <v>2464</v>
      </c>
      <c r="K2835" s="148" t="s">
        <v>2786</v>
      </c>
      <c r="L2835" s="144">
        <v>17</v>
      </c>
    </row>
    <row r="2836" spans="2:12" ht="12.75" customHeight="1" x14ac:dyDescent="0.25">
      <c r="B2836" s="138"/>
      <c r="F2836" s="145"/>
      <c r="H2836" s="138">
        <v>8</v>
      </c>
      <c r="I2836" s="1" t="s">
        <v>315</v>
      </c>
      <c r="J2836" s="1" t="s">
        <v>316</v>
      </c>
      <c r="K2836" s="148" t="s">
        <v>2641</v>
      </c>
      <c r="L2836" s="144">
        <v>90</v>
      </c>
    </row>
    <row r="2837" spans="2:12" ht="13.5" customHeight="1" x14ac:dyDescent="0.25">
      <c r="B2837" s="138"/>
      <c r="F2837" s="147"/>
      <c r="H2837" s="138">
        <v>9</v>
      </c>
      <c r="I2837" s="1" t="s">
        <v>1852</v>
      </c>
      <c r="J2837" s="1" t="s">
        <v>1853</v>
      </c>
      <c r="K2837" s="148" t="s">
        <v>2641</v>
      </c>
      <c r="L2837" s="144">
        <v>6</v>
      </c>
    </row>
    <row r="2838" spans="2:12" ht="12.75" customHeight="1" x14ac:dyDescent="0.25">
      <c r="B2838" s="138"/>
      <c r="F2838" s="145"/>
      <c r="H2838" s="138">
        <v>10</v>
      </c>
      <c r="I2838" s="1" t="s">
        <v>1508</v>
      </c>
      <c r="J2838" s="1" t="s">
        <v>1288</v>
      </c>
      <c r="K2838" s="148" t="s">
        <v>2642</v>
      </c>
      <c r="L2838" s="144">
        <v>92</v>
      </c>
    </row>
    <row r="2839" spans="2:12" ht="12.75" customHeight="1" thickBot="1" x14ac:dyDescent="0.3">
      <c r="B2839" s="138"/>
      <c r="F2839" s="145"/>
      <c r="H2839" s="138"/>
      <c r="K2839" s="148"/>
      <c r="L2839" s="144"/>
    </row>
    <row r="2840" spans="2:12" ht="12.75" customHeight="1" thickBot="1" x14ac:dyDescent="0.35">
      <c r="B2840" s="138"/>
      <c r="C2840" s="172" t="s">
        <v>1502</v>
      </c>
      <c r="D2840" s="173"/>
      <c r="F2840" s="145"/>
      <c r="H2840" s="138"/>
      <c r="I2840" s="139" t="s">
        <v>1502</v>
      </c>
      <c r="J2840" s="4" t="s">
        <v>1084</v>
      </c>
      <c r="K2840" s="148"/>
      <c r="L2840" s="144">
        <f>L$4</f>
        <v>25</v>
      </c>
    </row>
    <row r="2841" spans="2:12" ht="12.75" customHeight="1" x14ac:dyDescent="0.3">
      <c r="B2841" s="138"/>
      <c r="C2841" s="4" t="s">
        <v>1046</v>
      </c>
      <c r="D2841" s="3" t="s">
        <v>1985</v>
      </c>
      <c r="E2841" s="3" t="s">
        <v>3043</v>
      </c>
      <c r="F2841" s="174" t="s">
        <v>3071</v>
      </c>
      <c r="H2841" s="138">
        <v>1</v>
      </c>
      <c r="I2841" s="1" t="s">
        <v>1985</v>
      </c>
      <c r="J2841" s="1" t="s">
        <v>1986</v>
      </c>
      <c r="K2841" s="148" t="s">
        <v>3070</v>
      </c>
      <c r="L2841" s="144">
        <v>18</v>
      </c>
    </row>
    <row r="2842" spans="2:12" ht="12.75" customHeight="1" x14ac:dyDescent="0.25">
      <c r="B2842" s="138"/>
      <c r="F2842" s="145"/>
      <c r="H2842" s="138">
        <v>2</v>
      </c>
      <c r="I2842" s="1" t="s">
        <v>2143</v>
      </c>
      <c r="J2842" s="1" t="s">
        <v>2144</v>
      </c>
      <c r="K2842" s="148" t="s">
        <v>4629</v>
      </c>
      <c r="L2842" s="144">
        <v>25</v>
      </c>
    </row>
    <row r="2843" spans="2:12" ht="12.75" customHeight="1" x14ac:dyDescent="0.25">
      <c r="B2843" s="138">
        <v>1</v>
      </c>
      <c r="D2843" s="1" t="s">
        <v>2143</v>
      </c>
      <c r="E2843" s="1" t="s">
        <v>2144</v>
      </c>
      <c r="F2843" s="145" t="s">
        <v>4628</v>
      </c>
      <c r="H2843" s="138">
        <v>3</v>
      </c>
      <c r="I2843" s="1" t="s">
        <v>2762</v>
      </c>
      <c r="J2843" s="1" t="s">
        <v>2751</v>
      </c>
      <c r="K2843" s="148" t="s">
        <v>3376</v>
      </c>
      <c r="L2843" s="144">
        <v>19</v>
      </c>
    </row>
    <row r="2844" spans="2:12" ht="12.75" customHeight="1" x14ac:dyDescent="0.25">
      <c r="B2844" s="138"/>
      <c r="F2844" s="145"/>
      <c r="H2844" s="138">
        <v>4</v>
      </c>
      <c r="I2844" s="1" t="s">
        <v>1276</v>
      </c>
      <c r="J2844" s="1" t="s">
        <v>1654</v>
      </c>
      <c r="K2844" s="148" t="s">
        <v>202</v>
      </c>
      <c r="L2844" s="144">
        <v>93</v>
      </c>
    </row>
    <row r="2845" spans="2:12" ht="12.75" customHeight="1" x14ac:dyDescent="0.25">
      <c r="B2845" s="138"/>
      <c r="F2845" s="145"/>
      <c r="H2845" s="138">
        <v>5</v>
      </c>
      <c r="I2845" s="1" t="s">
        <v>1852</v>
      </c>
      <c r="J2845" s="1" t="s">
        <v>1853</v>
      </c>
      <c r="K2845" s="148" t="s">
        <v>1823</v>
      </c>
      <c r="L2845" s="144">
        <v>3</v>
      </c>
    </row>
    <row r="2846" spans="2:12" ht="12.75" customHeight="1" x14ac:dyDescent="0.25">
      <c r="B2846" s="138"/>
      <c r="D2846" s="5"/>
      <c r="E2846" s="5"/>
      <c r="F2846" s="145"/>
      <c r="H2846" s="138">
        <v>6</v>
      </c>
      <c r="I2846" s="5" t="s">
        <v>1851</v>
      </c>
      <c r="J2846" s="5" t="s">
        <v>1649</v>
      </c>
      <c r="K2846" s="148" t="s">
        <v>203</v>
      </c>
      <c r="L2846" s="144">
        <v>1</v>
      </c>
    </row>
    <row r="2847" spans="2:12" ht="15" customHeight="1" x14ac:dyDescent="0.25">
      <c r="B2847" s="138"/>
      <c r="F2847" s="145"/>
      <c r="H2847" s="138">
        <v>7</v>
      </c>
      <c r="I2847" s="1" t="s">
        <v>3520</v>
      </c>
      <c r="J2847" s="1" t="s">
        <v>2215</v>
      </c>
      <c r="K2847" s="148" t="s">
        <v>3642</v>
      </c>
      <c r="L2847" s="144">
        <v>22</v>
      </c>
    </row>
    <row r="2848" spans="2:12" ht="12.75" customHeight="1" x14ac:dyDescent="0.25">
      <c r="B2848" s="138"/>
      <c r="F2848" s="145"/>
      <c r="H2848" s="138">
        <v>8</v>
      </c>
      <c r="I2848" s="1" t="s">
        <v>746</v>
      </c>
      <c r="J2848" s="1" t="s">
        <v>1371</v>
      </c>
      <c r="K2848" s="6" t="s">
        <v>205</v>
      </c>
      <c r="L2848" s="144">
        <v>3</v>
      </c>
    </row>
    <row r="2849" spans="2:12" ht="12.75" customHeight="1" x14ac:dyDescent="0.25">
      <c r="B2849" s="138"/>
      <c r="F2849" s="145"/>
      <c r="H2849" s="138">
        <v>9</v>
      </c>
      <c r="I2849" s="1" t="s">
        <v>1508</v>
      </c>
      <c r="J2849" s="1" t="s">
        <v>1288</v>
      </c>
      <c r="K2849" s="148" t="s">
        <v>204</v>
      </c>
      <c r="L2849" s="144">
        <v>92</v>
      </c>
    </row>
    <row r="2850" spans="2:12" ht="12.75" customHeight="1" x14ac:dyDescent="0.25">
      <c r="B2850" s="138"/>
      <c r="F2850" s="145"/>
      <c r="H2850" s="138">
        <v>10</v>
      </c>
      <c r="I2850" s="1" t="s">
        <v>1665</v>
      </c>
      <c r="J2850" s="1" t="s">
        <v>1077</v>
      </c>
      <c r="K2850" s="148" t="s">
        <v>206</v>
      </c>
      <c r="L2850" s="144">
        <v>94</v>
      </c>
    </row>
    <row r="2851" spans="2:12" ht="12.75" customHeight="1" thickBot="1" x14ac:dyDescent="0.3">
      <c r="B2851" s="138"/>
      <c r="D2851" s="5"/>
      <c r="E2851" s="5"/>
      <c r="F2851" s="145"/>
      <c r="H2851" s="138"/>
      <c r="I2851"/>
      <c r="J2851"/>
      <c r="K2851" s="148"/>
      <c r="L2851" s="144"/>
    </row>
    <row r="2852" spans="2:12" ht="15" customHeight="1" thickBot="1" x14ac:dyDescent="0.35">
      <c r="B2852" s="138"/>
      <c r="C2852" s="172" t="s">
        <v>1672</v>
      </c>
      <c r="D2852" s="173"/>
      <c r="F2852" s="145"/>
      <c r="H2852" s="138"/>
      <c r="I2852" s="139" t="s">
        <v>1672</v>
      </c>
      <c r="K2852" s="148"/>
      <c r="L2852" s="144">
        <f>L$4</f>
        <v>25</v>
      </c>
    </row>
    <row r="2853" spans="2:12" ht="13.5" customHeight="1" x14ac:dyDescent="0.3">
      <c r="B2853" s="138"/>
      <c r="C2853" s="4" t="s">
        <v>1046</v>
      </c>
      <c r="D2853" s="3" t="s">
        <v>2762</v>
      </c>
      <c r="E2853" s="3" t="s">
        <v>2751</v>
      </c>
      <c r="F2853" s="174" t="s">
        <v>3434</v>
      </c>
      <c r="H2853" s="138">
        <v>1</v>
      </c>
      <c r="I2853" s="1" t="s">
        <v>2762</v>
      </c>
      <c r="J2853" s="1" t="s">
        <v>2751</v>
      </c>
      <c r="K2853" s="6" t="s">
        <v>3435</v>
      </c>
      <c r="L2853" s="144">
        <v>21</v>
      </c>
    </row>
    <row r="2854" spans="2:12" ht="12.75" customHeight="1" x14ac:dyDescent="0.25">
      <c r="B2854" s="138"/>
      <c r="F2854" s="145"/>
      <c r="H2854" s="138">
        <v>2</v>
      </c>
      <c r="I2854" s="5" t="s">
        <v>1851</v>
      </c>
      <c r="J2854" s="5" t="s">
        <v>1649</v>
      </c>
      <c r="K2854" s="193" t="s">
        <v>317</v>
      </c>
      <c r="L2854" s="144">
        <v>89</v>
      </c>
    </row>
    <row r="2855" spans="2:12" ht="12.75" customHeight="1" x14ac:dyDescent="0.25">
      <c r="B2855" s="138">
        <v>1</v>
      </c>
      <c r="D2855" s="1" t="s">
        <v>2143</v>
      </c>
      <c r="E2855" s="1" t="s">
        <v>2144</v>
      </c>
      <c r="F2855" s="145" t="s">
        <v>4702</v>
      </c>
      <c r="H2855" s="138">
        <v>3</v>
      </c>
      <c r="I2855" s="1" t="s">
        <v>1985</v>
      </c>
      <c r="J2855" s="1" t="s">
        <v>1986</v>
      </c>
      <c r="K2855" s="6" t="s">
        <v>3069</v>
      </c>
      <c r="L2855" s="144">
        <v>18</v>
      </c>
    </row>
    <row r="2856" spans="2:12" ht="12.75" customHeight="1" x14ac:dyDescent="0.25">
      <c r="B2856" s="138">
        <v>2</v>
      </c>
      <c r="D2856" s="1" t="s">
        <v>1866</v>
      </c>
      <c r="E2856" s="1" t="s">
        <v>1058</v>
      </c>
      <c r="F2856" s="145" t="s">
        <v>4669</v>
      </c>
      <c r="H2856" s="138">
        <v>4</v>
      </c>
      <c r="I2856" s="1" t="s">
        <v>2143</v>
      </c>
      <c r="J2856" s="1" t="s">
        <v>2144</v>
      </c>
      <c r="K2856" s="6" t="s">
        <v>4703</v>
      </c>
      <c r="L2856" s="144">
        <v>25</v>
      </c>
    </row>
    <row r="2857" spans="2:12" ht="12" customHeight="1" x14ac:dyDescent="0.25">
      <c r="B2857" s="138"/>
      <c r="F2857" s="145"/>
      <c r="H2857" s="138">
        <v>5</v>
      </c>
      <c r="I2857" s="1" t="s">
        <v>1276</v>
      </c>
      <c r="J2857" s="1" t="s">
        <v>1654</v>
      </c>
      <c r="K2857" s="6" t="s">
        <v>318</v>
      </c>
      <c r="L2857" s="144">
        <v>92</v>
      </c>
    </row>
    <row r="2858" spans="2:12" ht="10.5" customHeight="1" x14ac:dyDescent="0.25">
      <c r="B2858" s="138"/>
      <c r="F2858" s="147"/>
      <c r="H2858" s="138">
        <v>6</v>
      </c>
      <c r="I2858" s="1" t="s">
        <v>1863</v>
      </c>
      <c r="J2858" s="1" t="s">
        <v>1864</v>
      </c>
      <c r="K2858" s="148" t="s">
        <v>319</v>
      </c>
      <c r="L2858" s="144">
        <v>86</v>
      </c>
    </row>
    <row r="2859" spans="2:12" ht="12.75" customHeight="1" x14ac:dyDescent="0.25">
      <c r="B2859" s="138"/>
      <c r="F2859" s="147"/>
      <c r="H2859" s="138">
        <v>7</v>
      </c>
      <c r="I2859" s="1" t="s">
        <v>1089</v>
      </c>
      <c r="J2859" s="1" t="s">
        <v>91</v>
      </c>
      <c r="K2859" s="6" t="s">
        <v>2643</v>
      </c>
      <c r="L2859" s="144">
        <v>15</v>
      </c>
    </row>
    <row r="2860" spans="2:12" ht="13.5" customHeight="1" x14ac:dyDescent="0.25">
      <c r="B2860" s="138"/>
      <c r="F2860" s="147"/>
      <c r="H2860" s="138">
        <v>8</v>
      </c>
      <c r="I2860" s="1" t="s">
        <v>1047</v>
      </c>
      <c r="J2860" s="1" t="s">
        <v>1048</v>
      </c>
      <c r="K2860" s="6" t="s">
        <v>2644</v>
      </c>
      <c r="L2860" s="144">
        <v>12</v>
      </c>
    </row>
    <row r="2861" spans="2:12" ht="12.75" customHeight="1" x14ac:dyDescent="0.25">
      <c r="B2861" s="138"/>
      <c r="F2861" s="145"/>
      <c r="H2861" s="138">
        <v>9</v>
      </c>
      <c r="I2861" s="1" t="s">
        <v>320</v>
      </c>
      <c r="J2861" s="1" t="s">
        <v>1679</v>
      </c>
      <c r="K2861" s="148" t="s">
        <v>321</v>
      </c>
      <c r="L2861" s="144">
        <v>89</v>
      </c>
    </row>
    <row r="2862" spans="2:12" ht="12.75" customHeight="1" x14ac:dyDescent="0.25">
      <c r="B2862" s="138"/>
      <c r="F2862" s="145"/>
      <c r="H2862" s="138">
        <v>10</v>
      </c>
      <c r="I2862" s="1" t="s">
        <v>2214</v>
      </c>
      <c r="J2862" s="1" t="s">
        <v>2215</v>
      </c>
      <c r="K2862" s="146" t="s">
        <v>3456</v>
      </c>
      <c r="L2862" s="144">
        <v>21</v>
      </c>
    </row>
    <row r="2863" spans="2:12" ht="12.75" customHeight="1" thickBot="1" x14ac:dyDescent="0.3">
      <c r="B2863" s="138"/>
      <c r="F2863" s="145"/>
      <c r="H2863" s="138"/>
      <c r="K2863" s="146"/>
      <c r="L2863" s="144"/>
    </row>
    <row r="2864" spans="2:12" ht="12.75" customHeight="1" thickBot="1" x14ac:dyDescent="0.35">
      <c r="B2864" s="138"/>
      <c r="C2864" s="172" t="s">
        <v>2044</v>
      </c>
      <c r="D2864" s="173"/>
      <c r="F2864" s="145"/>
      <c r="H2864" s="138"/>
      <c r="I2864" s="139" t="s">
        <v>2044</v>
      </c>
      <c r="K2864" s="148"/>
      <c r="L2864" s="144">
        <f>L$4</f>
        <v>25</v>
      </c>
    </row>
    <row r="2865" spans="2:12" ht="12.75" customHeight="1" x14ac:dyDescent="0.3">
      <c r="B2865" s="138"/>
      <c r="C2865" s="4" t="s">
        <v>1046</v>
      </c>
      <c r="D2865" s="3" t="s">
        <v>3694</v>
      </c>
      <c r="E2865" s="3" t="s">
        <v>3701</v>
      </c>
      <c r="F2865" s="174" t="s">
        <v>4704</v>
      </c>
      <c r="H2865" s="138">
        <v>1</v>
      </c>
      <c r="I2865" s="1" t="s">
        <v>3694</v>
      </c>
      <c r="J2865" s="1" t="s">
        <v>3701</v>
      </c>
      <c r="K2865" s="6" t="s">
        <v>4705</v>
      </c>
      <c r="L2865" s="144">
        <v>25</v>
      </c>
    </row>
    <row r="2866" spans="2:12" ht="12.75" customHeight="1" x14ac:dyDescent="0.25">
      <c r="B2866" s="138"/>
      <c r="F2866" s="145"/>
      <c r="H2866" s="138"/>
      <c r="I2866" s="5"/>
      <c r="J2866" s="5"/>
      <c r="K2866" s="193"/>
      <c r="L2866" s="144"/>
    </row>
    <row r="2867" spans="2:12" ht="12.75" customHeight="1" x14ac:dyDescent="0.25">
      <c r="B2867" s="138">
        <v>1</v>
      </c>
      <c r="D2867" s="1" t="s">
        <v>3694</v>
      </c>
      <c r="E2867" s="1" t="s">
        <v>3701</v>
      </c>
      <c r="F2867" s="145" t="s">
        <v>4704</v>
      </c>
      <c r="H2867" s="138"/>
      <c r="K2867" s="6"/>
      <c r="L2867" s="144"/>
    </row>
    <row r="2868" spans="2:12" ht="12.75" customHeight="1" thickBot="1" x14ac:dyDescent="0.3">
      <c r="B2868" s="138"/>
      <c r="F2868" s="145"/>
      <c r="H2868" s="138"/>
      <c r="K2868" s="6"/>
      <c r="L2868" s="144"/>
    </row>
    <row r="2869" spans="2:12" ht="15" customHeight="1" thickBot="1" x14ac:dyDescent="0.35">
      <c r="B2869" s="138"/>
      <c r="C2869" s="172" t="s">
        <v>1676</v>
      </c>
      <c r="D2869" s="173"/>
      <c r="F2869" s="141"/>
      <c r="H2869" s="138"/>
      <c r="I2869" s="139" t="s">
        <v>1676</v>
      </c>
      <c r="L2869" s="144">
        <f>L$4</f>
        <v>25</v>
      </c>
    </row>
    <row r="2870" spans="2:12" ht="13.5" customHeight="1" x14ac:dyDescent="0.3">
      <c r="B2870" s="138"/>
      <c r="C2870" s="4" t="s">
        <v>1046</v>
      </c>
      <c r="D2870" s="3" t="s">
        <v>133</v>
      </c>
      <c r="E2870" s="3" t="s">
        <v>969</v>
      </c>
      <c r="F2870" s="150" t="s">
        <v>1002</v>
      </c>
      <c r="H2870" s="138">
        <v>1</v>
      </c>
      <c r="I2870" s="1" t="s">
        <v>133</v>
      </c>
      <c r="J2870" s="1" t="s">
        <v>1288</v>
      </c>
      <c r="K2870" s="1" t="s">
        <v>325</v>
      </c>
      <c r="L2870" s="144">
        <v>93</v>
      </c>
    </row>
    <row r="2871" spans="2:12" ht="12.75" customHeight="1" x14ac:dyDescent="0.25">
      <c r="B2871" s="138"/>
      <c r="F2871" s="141"/>
      <c r="H2871" s="138">
        <v>2</v>
      </c>
      <c r="I2871" s="1" t="s">
        <v>1865</v>
      </c>
      <c r="J2871" s="1" t="s">
        <v>1654</v>
      </c>
      <c r="K2871" s="1" t="s">
        <v>1620</v>
      </c>
      <c r="L2871" s="144">
        <v>5</v>
      </c>
    </row>
    <row r="2872" spans="2:12" ht="12.75" customHeight="1" x14ac:dyDescent="0.25">
      <c r="B2872" s="138">
        <v>1</v>
      </c>
      <c r="D2872" s="1" t="s">
        <v>2292</v>
      </c>
      <c r="E2872" s="1" t="s">
        <v>1106</v>
      </c>
      <c r="F2872" s="141" t="s">
        <v>4454</v>
      </c>
      <c r="H2872" s="138">
        <v>3</v>
      </c>
      <c r="I2872" s="1" t="s">
        <v>1089</v>
      </c>
      <c r="J2872" s="1" t="s">
        <v>91</v>
      </c>
      <c r="K2872" s="1" t="s">
        <v>2362</v>
      </c>
      <c r="L2872" s="144">
        <v>14</v>
      </c>
    </row>
    <row r="2873" spans="2:12" ht="12.75" customHeight="1" x14ac:dyDescent="0.25">
      <c r="B2873" s="138">
        <v>2</v>
      </c>
      <c r="D2873" s="1" t="s">
        <v>4458</v>
      </c>
      <c r="E2873" s="1" t="s">
        <v>950</v>
      </c>
      <c r="F2873" s="141" t="s">
        <v>4706</v>
      </c>
      <c r="H2873" s="138">
        <v>4</v>
      </c>
      <c r="I2873" s="1" t="s">
        <v>2292</v>
      </c>
      <c r="J2873" s="1" t="s">
        <v>1106</v>
      </c>
      <c r="K2873" s="1" t="s">
        <v>3911</v>
      </c>
      <c r="L2873" s="144">
        <v>24</v>
      </c>
    </row>
    <row r="2874" spans="2:12" ht="12.75" customHeight="1" x14ac:dyDescent="0.25">
      <c r="B2874" s="138">
        <v>3</v>
      </c>
      <c r="D2874" s="1" t="s">
        <v>3694</v>
      </c>
      <c r="E2874" s="1" t="s">
        <v>3701</v>
      </c>
      <c r="F2874" s="141" t="s">
        <v>4670</v>
      </c>
      <c r="H2874" s="138">
        <v>5</v>
      </c>
      <c r="I2874" s="1" t="s">
        <v>1276</v>
      </c>
      <c r="J2874" s="1" t="s">
        <v>1654</v>
      </c>
      <c r="K2874" s="1" t="s">
        <v>326</v>
      </c>
      <c r="L2874" s="144">
        <v>93</v>
      </c>
    </row>
    <row r="2875" spans="2:12" ht="12.75" customHeight="1" x14ac:dyDescent="0.25">
      <c r="B2875" s="138"/>
      <c r="F2875" s="141"/>
      <c r="H2875" s="138">
        <v>6</v>
      </c>
      <c r="I2875" s="1" t="s">
        <v>1890</v>
      </c>
      <c r="J2875" s="1" t="s">
        <v>1079</v>
      </c>
      <c r="K2875" s="1" t="s">
        <v>1117</v>
      </c>
      <c r="L2875" s="144">
        <v>7</v>
      </c>
    </row>
    <row r="2876" spans="2:12" ht="12.75" customHeight="1" x14ac:dyDescent="0.25">
      <c r="B2876" s="138"/>
      <c r="F2876" s="141"/>
      <c r="H2876" s="138">
        <v>7</v>
      </c>
      <c r="I2876" s="1" t="s">
        <v>1866</v>
      </c>
      <c r="J2876" s="1" t="s">
        <v>1544</v>
      </c>
      <c r="K2876" s="1" t="s">
        <v>328</v>
      </c>
      <c r="L2876" s="144">
        <v>93</v>
      </c>
    </row>
    <row r="2877" spans="2:12" ht="13.5" customHeight="1" x14ac:dyDescent="0.25">
      <c r="B2877" s="138"/>
      <c r="F2877" s="141"/>
      <c r="H2877" s="138">
        <v>8</v>
      </c>
      <c r="I2877" s="1" t="s">
        <v>4458</v>
      </c>
      <c r="J2877" s="1" t="s">
        <v>950</v>
      </c>
      <c r="K2877" s="1" t="s">
        <v>4707</v>
      </c>
      <c r="L2877" s="144">
        <v>25</v>
      </c>
    </row>
    <row r="2878" spans="2:12" ht="12.75" customHeight="1" x14ac:dyDescent="0.25">
      <c r="B2878" s="138"/>
      <c r="F2878" s="141"/>
      <c r="H2878" s="138">
        <v>9</v>
      </c>
      <c r="I2878" s="1" t="s">
        <v>2303</v>
      </c>
      <c r="J2878" s="1" t="s">
        <v>1286</v>
      </c>
      <c r="K2878" s="1" t="s">
        <v>2436</v>
      </c>
      <c r="L2878" s="144">
        <v>15</v>
      </c>
    </row>
    <row r="2879" spans="2:12" ht="12.75" customHeight="1" x14ac:dyDescent="0.25">
      <c r="B2879" s="138"/>
      <c r="F2879" s="141"/>
      <c r="H2879" s="138">
        <v>10</v>
      </c>
      <c r="I2879" s="1" t="s">
        <v>137</v>
      </c>
      <c r="J2879" s="1" t="s">
        <v>1077</v>
      </c>
      <c r="K2879" s="1" t="s">
        <v>136</v>
      </c>
      <c r="L2879" s="144">
        <v>96</v>
      </c>
    </row>
    <row r="2880" spans="2:12" ht="12.75" customHeight="1" thickBot="1" x14ac:dyDescent="0.3">
      <c r="B2880" s="156"/>
      <c r="C2880" s="157"/>
      <c r="D2880" s="157"/>
      <c r="E2880" s="157"/>
      <c r="F2880" s="158"/>
      <c r="H2880" s="156"/>
      <c r="I2880" s="157"/>
      <c r="J2880" s="157"/>
      <c r="K2880" s="157"/>
      <c r="L2880" s="178"/>
    </row>
    <row r="2881" spans="2:12" ht="21" customHeight="1" x14ac:dyDescent="0.35">
      <c r="F2881" s="160" t="s">
        <v>314</v>
      </c>
      <c r="G2881" s="160"/>
      <c r="H2881" s="160"/>
      <c r="I2881" s="160"/>
      <c r="L2881" s="7"/>
    </row>
    <row r="2882" spans="2:12" ht="12.75" customHeight="1" thickBot="1" x14ac:dyDescent="0.3">
      <c r="L2882" s="7"/>
    </row>
    <row r="2883" spans="2:12" ht="17.25" customHeight="1" thickBot="1" x14ac:dyDescent="0.35">
      <c r="B2883" s="157"/>
      <c r="C2883" s="157"/>
      <c r="D2883" s="132">
        <f>D$6</f>
        <v>2025</v>
      </c>
      <c r="E2883" s="133"/>
      <c r="F2883" s="157"/>
      <c r="H2883" s="157"/>
      <c r="I2883" s="132" t="s">
        <v>1269</v>
      </c>
      <c r="J2883" s="133"/>
      <c r="K2883" s="157"/>
      <c r="L2883" s="198"/>
    </row>
    <row r="2884" spans="2:12" ht="12.75" customHeight="1" thickBot="1" x14ac:dyDescent="0.3">
      <c r="B2884" s="138"/>
      <c r="F2884" s="141"/>
      <c r="H2884" s="138"/>
      <c r="L2884" s="144"/>
    </row>
    <row r="2885" spans="2:12" ht="15" customHeight="1" thickBot="1" x14ac:dyDescent="0.35">
      <c r="B2885" s="138"/>
      <c r="C2885" s="172" t="s">
        <v>1211</v>
      </c>
      <c r="D2885" s="173"/>
      <c r="F2885" s="141"/>
      <c r="H2885" s="138"/>
      <c r="I2885" s="139" t="s">
        <v>1211</v>
      </c>
      <c r="L2885" s="144">
        <f>L$4</f>
        <v>25</v>
      </c>
    </row>
    <row r="2886" spans="2:12" ht="12" customHeight="1" x14ac:dyDescent="0.3">
      <c r="B2886" s="138"/>
      <c r="C2886" s="4" t="s">
        <v>1046</v>
      </c>
      <c r="D2886" s="3" t="s">
        <v>133</v>
      </c>
      <c r="E2886" s="3" t="s">
        <v>969</v>
      </c>
      <c r="F2886" s="150" t="s">
        <v>1004</v>
      </c>
      <c r="H2886" s="138">
        <v>1</v>
      </c>
      <c r="I2886" s="1" t="s">
        <v>133</v>
      </c>
      <c r="J2886" s="1" t="s">
        <v>1288</v>
      </c>
      <c r="K2886" s="1" t="s">
        <v>346</v>
      </c>
      <c r="L2886" s="144">
        <v>96</v>
      </c>
    </row>
    <row r="2887" spans="2:12" ht="12" customHeight="1" x14ac:dyDescent="0.25">
      <c r="B2887" s="138"/>
      <c r="F2887" s="141"/>
      <c r="H2887" s="138">
        <v>2</v>
      </c>
      <c r="I2887" s="1" t="s">
        <v>1865</v>
      </c>
      <c r="J2887" s="1" t="s">
        <v>1654</v>
      </c>
      <c r="K2887" s="1" t="s">
        <v>790</v>
      </c>
      <c r="L2887" s="144">
        <v>5</v>
      </c>
    </row>
    <row r="2888" spans="2:12" ht="12.75" customHeight="1" x14ac:dyDescent="0.25">
      <c r="B2888" s="138">
        <v>1</v>
      </c>
      <c r="D2888" s="1" t="s">
        <v>3694</v>
      </c>
      <c r="E2888" s="1" t="s">
        <v>3701</v>
      </c>
      <c r="F2888" s="141" t="s">
        <v>4630</v>
      </c>
      <c r="H2888" s="138">
        <v>3</v>
      </c>
      <c r="I2888" s="1" t="s">
        <v>3694</v>
      </c>
      <c r="J2888" s="1" t="s">
        <v>3701</v>
      </c>
      <c r="K2888" s="1" t="s">
        <v>4631</v>
      </c>
      <c r="L2888" s="144">
        <v>25</v>
      </c>
    </row>
    <row r="2889" spans="2:12" ht="13.5" customHeight="1" x14ac:dyDescent="0.25">
      <c r="B2889" s="138"/>
      <c r="D2889" s="1" t="s">
        <v>2390</v>
      </c>
      <c r="E2889" s="1" t="s">
        <v>1048</v>
      </c>
      <c r="F2889" s="141" t="s">
        <v>4632</v>
      </c>
      <c r="H2889" s="138">
        <v>4</v>
      </c>
      <c r="I2889" s="1" t="s">
        <v>1866</v>
      </c>
      <c r="J2889" s="1" t="s">
        <v>1544</v>
      </c>
      <c r="K2889" s="1" t="s">
        <v>347</v>
      </c>
      <c r="L2889" s="144">
        <v>93</v>
      </c>
    </row>
    <row r="2890" spans="2:12" ht="12.75" customHeight="1" x14ac:dyDescent="0.25">
      <c r="B2890" s="138"/>
      <c r="F2890" s="141"/>
      <c r="H2890" s="138">
        <v>5</v>
      </c>
      <c r="I2890" s="1" t="s">
        <v>137</v>
      </c>
      <c r="J2890" s="1" t="s">
        <v>1077</v>
      </c>
      <c r="K2890" s="1" t="s">
        <v>349</v>
      </c>
      <c r="L2890" s="144">
        <v>96</v>
      </c>
    </row>
    <row r="2891" spans="2:12" ht="12.75" customHeight="1" x14ac:dyDescent="0.25">
      <c r="B2891" s="138"/>
      <c r="F2891" s="141"/>
      <c r="H2891" s="138">
        <v>6</v>
      </c>
      <c r="I2891" s="1" t="s">
        <v>2390</v>
      </c>
      <c r="J2891" s="1" t="s">
        <v>1048</v>
      </c>
      <c r="K2891" s="1" t="s">
        <v>4633</v>
      </c>
      <c r="L2891" s="144">
        <v>25</v>
      </c>
    </row>
    <row r="2892" spans="2:12" ht="12.75" customHeight="1" x14ac:dyDescent="0.25">
      <c r="B2892" s="138"/>
      <c r="F2892" s="141"/>
      <c r="H2892" s="138">
        <v>7</v>
      </c>
      <c r="I2892" s="1" t="s">
        <v>350</v>
      </c>
      <c r="J2892" s="1" t="s">
        <v>1288</v>
      </c>
      <c r="K2892" s="1" t="s">
        <v>351</v>
      </c>
      <c r="L2892" s="144">
        <v>96</v>
      </c>
    </row>
    <row r="2893" spans="2:12" ht="12.75" customHeight="1" x14ac:dyDescent="0.25">
      <c r="B2893" s="138"/>
      <c r="F2893" s="141"/>
      <c r="H2893" s="138">
        <v>8</v>
      </c>
      <c r="I2893" s="1" t="s">
        <v>337</v>
      </c>
      <c r="J2893" s="1" t="s">
        <v>338</v>
      </c>
      <c r="K2893" s="1" t="s">
        <v>352</v>
      </c>
      <c r="L2893" s="144">
        <v>85</v>
      </c>
    </row>
    <row r="2894" spans="2:12" ht="13.5" customHeight="1" x14ac:dyDescent="0.25">
      <c r="B2894" s="138"/>
      <c r="F2894" s="141"/>
      <c r="H2894" s="138">
        <v>9</v>
      </c>
      <c r="I2894" s="1" t="s">
        <v>330</v>
      </c>
      <c r="J2894" s="1" t="s">
        <v>324</v>
      </c>
      <c r="K2894" s="1" t="s">
        <v>353</v>
      </c>
      <c r="L2894" s="144">
        <v>93</v>
      </c>
    </row>
    <row r="2895" spans="2:12" ht="11.25" customHeight="1" x14ac:dyDescent="0.25">
      <c r="B2895" s="138"/>
      <c r="F2895" s="141"/>
      <c r="H2895" s="138">
        <v>10</v>
      </c>
      <c r="I2895" s="1" t="s">
        <v>1150</v>
      </c>
      <c r="J2895" s="1" t="s">
        <v>1136</v>
      </c>
      <c r="K2895" s="1" t="s">
        <v>2393</v>
      </c>
      <c r="L2895" s="144">
        <v>15</v>
      </c>
    </row>
    <row r="2896" spans="2:12" ht="15" customHeight="1" thickBot="1" x14ac:dyDescent="0.3">
      <c r="B2896" s="138"/>
      <c r="F2896" s="141"/>
      <c r="H2896" s="138"/>
      <c r="L2896" s="144"/>
    </row>
    <row r="2897" spans="2:12" ht="15" customHeight="1" thickBot="1" x14ac:dyDescent="0.35">
      <c r="B2897" s="138"/>
      <c r="C2897" s="172" t="s">
        <v>1688</v>
      </c>
      <c r="D2897" s="173"/>
      <c r="F2897" s="141"/>
      <c r="H2897" s="138"/>
      <c r="I2897" s="139" t="s">
        <v>1688</v>
      </c>
      <c r="L2897" s="144">
        <f>L$4</f>
        <v>25</v>
      </c>
    </row>
    <row r="2898" spans="2:12" ht="12.75" customHeight="1" x14ac:dyDescent="0.3">
      <c r="B2898" s="138"/>
      <c r="C2898" s="4" t="s">
        <v>1046</v>
      </c>
      <c r="D2898" s="3" t="s">
        <v>2292</v>
      </c>
      <c r="E2898" s="3" t="s">
        <v>1106</v>
      </c>
      <c r="F2898" s="150" t="s">
        <v>3935</v>
      </c>
      <c r="H2898" s="138">
        <v>1</v>
      </c>
      <c r="I2898" s="1" t="s">
        <v>2292</v>
      </c>
      <c r="J2898" s="1" t="s">
        <v>1106</v>
      </c>
      <c r="K2898" s="1" t="s">
        <v>3936</v>
      </c>
      <c r="L2898" s="144">
        <v>24</v>
      </c>
    </row>
    <row r="2899" spans="2:12" ht="12.75" customHeight="1" x14ac:dyDescent="0.25">
      <c r="B2899" s="138"/>
      <c r="F2899" s="141"/>
      <c r="H2899" s="138">
        <v>2</v>
      </c>
      <c r="I2899" s="1" t="s">
        <v>2385</v>
      </c>
      <c r="J2899" s="1" t="s">
        <v>1862</v>
      </c>
      <c r="K2899" s="1" t="s">
        <v>4612</v>
      </c>
      <c r="L2899" s="144">
        <v>25</v>
      </c>
    </row>
    <row r="2900" spans="2:12" ht="12.75" customHeight="1" x14ac:dyDescent="0.25">
      <c r="B2900" s="138">
        <v>1</v>
      </c>
      <c r="D2900" s="1" t="s">
        <v>2385</v>
      </c>
      <c r="E2900" s="1" t="s">
        <v>1862</v>
      </c>
      <c r="F2900" s="141" t="s">
        <v>4611</v>
      </c>
      <c r="H2900" s="138">
        <v>3</v>
      </c>
      <c r="I2900" s="1" t="s">
        <v>133</v>
      </c>
      <c r="J2900" s="1" t="s">
        <v>1288</v>
      </c>
      <c r="K2900" s="1" t="s">
        <v>354</v>
      </c>
      <c r="L2900" s="144">
        <v>94</v>
      </c>
    </row>
    <row r="2901" spans="2:12" ht="15" customHeight="1" x14ac:dyDescent="0.25">
      <c r="B2901" s="138">
        <v>2</v>
      </c>
      <c r="D2901" s="1" t="s">
        <v>2383</v>
      </c>
      <c r="E2901" s="1" t="s">
        <v>1286</v>
      </c>
      <c r="F2901" s="141" t="s">
        <v>4671</v>
      </c>
      <c r="H2901" s="138">
        <v>4</v>
      </c>
      <c r="I2901" s="1" t="s">
        <v>2383</v>
      </c>
      <c r="J2901" s="1" t="s">
        <v>1286</v>
      </c>
      <c r="K2901" s="1" t="s">
        <v>4675</v>
      </c>
      <c r="L2901" s="144">
        <v>25</v>
      </c>
    </row>
    <row r="2902" spans="2:12" ht="13.5" customHeight="1" x14ac:dyDescent="0.25">
      <c r="B2902" s="138">
        <v>3</v>
      </c>
      <c r="D2902" s="1" t="s">
        <v>4458</v>
      </c>
      <c r="E2902" s="1" t="s">
        <v>950</v>
      </c>
      <c r="F2902" s="141" t="s">
        <v>4534</v>
      </c>
      <c r="H2902" s="138">
        <v>5</v>
      </c>
      <c r="I2902" s="1" t="s">
        <v>572</v>
      </c>
      <c r="J2902" s="1" t="s">
        <v>3438</v>
      </c>
      <c r="K2902" s="1" t="s">
        <v>3778</v>
      </c>
      <c r="L2902" s="144">
        <v>23</v>
      </c>
    </row>
    <row r="2903" spans="2:12" ht="12.75" customHeight="1" x14ac:dyDescent="0.25">
      <c r="B2903" s="138">
        <v>4</v>
      </c>
      <c r="D2903" s="1" t="s">
        <v>2390</v>
      </c>
      <c r="E2903" s="1" t="s">
        <v>1048</v>
      </c>
      <c r="F2903" s="141" t="s">
        <v>4673</v>
      </c>
      <c r="H2903" s="138">
        <v>7</v>
      </c>
      <c r="I2903" s="1" t="s">
        <v>1154</v>
      </c>
      <c r="J2903" s="1" t="s">
        <v>485</v>
      </c>
      <c r="K2903" s="1" t="s">
        <v>3742</v>
      </c>
      <c r="L2903" s="144">
        <v>23</v>
      </c>
    </row>
    <row r="2904" spans="2:12" ht="12.75" customHeight="1" x14ac:dyDescent="0.25">
      <c r="B2904" s="138">
        <v>5</v>
      </c>
      <c r="D2904" s="1" t="s">
        <v>3694</v>
      </c>
      <c r="E2904" s="1" t="s">
        <v>3701</v>
      </c>
      <c r="F2904" s="141" t="s">
        <v>4732</v>
      </c>
      <c r="H2904" s="138">
        <v>8</v>
      </c>
      <c r="I2904" s="1" t="s">
        <v>4458</v>
      </c>
      <c r="J2904" s="1" t="s">
        <v>950</v>
      </c>
      <c r="K2904" s="200" t="s">
        <v>4535</v>
      </c>
      <c r="L2904" s="144">
        <v>25</v>
      </c>
    </row>
    <row r="2905" spans="2:12" ht="12.75" customHeight="1" x14ac:dyDescent="0.25">
      <c r="B2905" s="138">
        <v>6</v>
      </c>
      <c r="D2905" s="1" t="s">
        <v>1549</v>
      </c>
      <c r="E2905" s="1" t="s">
        <v>2396</v>
      </c>
      <c r="F2905" s="141" t="s">
        <v>4140</v>
      </c>
      <c r="H2905" s="138">
        <v>8</v>
      </c>
      <c r="I2905" s="1" t="s">
        <v>333</v>
      </c>
      <c r="J2905" s="1" t="s">
        <v>1064</v>
      </c>
      <c r="K2905" s="1" t="s">
        <v>355</v>
      </c>
      <c r="L2905" s="144">
        <v>93</v>
      </c>
    </row>
    <row r="2906" spans="2:12" ht="12.75" customHeight="1" x14ac:dyDescent="0.25">
      <c r="B2906" s="138">
        <v>7</v>
      </c>
      <c r="D2906" s="1" t="s">
        <v>1866</v>
      </c>
      <c r="E2906" s="1" t="s">
        <v>1058</v>
      </c>
      <c r="F2906" s="141" t="s">
        <v>4672</v>
      </c>
      <c r="H2906" s="138">
        <v>9</v>
      </c>
      <c r="I2906" s="1" t="s">
        <v>2390</v>
      </c>
      <c r="J2906" s="1" t="s">
        <v>1048</v>
      </c>
      <c r="K2906" s="1" t="s">
        <v>4674</v>
      </c>
      <c r="L2906" s="144">
        <v>25</v>
      </c>
    </row>
    <row r="2907" spans="2:12" ht="12.75" customHeight="1" x14ac:dyDescent="0.25">
      <c r="B2907" s="138"/>
      <c r="F2907" s="141"/>
      <c r="H2907" s="138">
        <v>10</v>
      </c>
      <c r="I2907" s="1" t="s">
        <v>3896</v>
      </c>
      <c r="J2907" s="1" t="s">
        <v>1987</v>
      </c>
      <c r="K2907" s="1" t="s">
        <v>3942</v>
      </c>
      <c r="L2907" s="144">
        <v>24</v>
      </c>
    </row>
    <row r="2908" spans="2:12" ht="12.75" customHeight="1" x14ac:dyDescent="0.25">
      <c r="B2908" s="138"/>
      <c r="F2908" s="141"/>
      <c r="H2908" s="138"/>
      <c r="L2908" s="144"/>
    </row>
    <row r="2909" spans="2:12" ht="12.75" customHeight="1" thickBot="1" x14ac:dyDescent="0.3">
      <c r="B2909" s="138"/>
      <c r="F2909" s="141"/>
      <c r="H2909" s="138"/>
      <c r="L2909" s="144"/>
    </row>
    <row r="2910" spans="2:12" ht="12.75" customHeight="1" thickBot="1" x14ac:dyDescent="0.35">
      <c r="B2910" s="138"/>
      <c r="C2910" s="172" t="s">
        <v>1871</v>
      </c>
      <c r="D2910" s="173"/>
      <c r="F2910" s="141"/>
      <c r="H2910" s="138"/>
      <c r="I2910" s="139" t="s">
        <v>1871</v>
      </c>
      <c r="L2910" s="144">
        <f>L$4</f>
        <v>25</v>
      </c>
    </row>
    <row r="2911" spans="2:12" ht="12.75" customHeight="1" x14ac:dyDescent="0.3">
      <c r="B2911" s="138"/>
      <c r="C2911" s="4" t="s">
        <v>1046</v>
      </c>
      <c r="D2911" s="3" t="s">
        <v>133</v>
      </c>
      <c r="E2911" s="3" t="s">
        <v>969</v>
      </c>
      <c r="F2911" s="150" t="s">
        <v>1003</v>
      </c>
      <c r="H2911" s="138">
        <v>1</v>
      </c>
      <c r="I2911" s="5" t="s">
        <v>133</v>
      </c>
      <c r="J2911" s="5" t="s">
        <v>1288</v>
      </c>
      <c r="K2911" s="5" t="s">
        <v>334</v>
      </c>
      <c r="L2911" s="144">
        <v>97</v>
      </c>
    </row>
    <row r="2912" spans="2:12" ht="12.75" customHeight="1" x14ac:dyDescent="0.25">
      <c r="B2912" s="138"/>
      <c r="F2912" s="141"/>
      <c r="H2912" s="138">
        <v>2</v>
      </c>
      <c r="I2912" s="5" t="s">
        <v>333</v>
      </c>
      <c r="J2912" s="5" t="s">
        <v>1064</v>
      </c>
      <c r="K2912" s="5" t="s">
        <v>335</v>
      </c>
      <c r="L2912" s="144">
        <v>94</v>
      </c>
    </row>
    <row r="2913" spans="2:12" ht="12.75" customHeight="1" x14ac:dyDescent="0.25">
      <c r="B2913" s="138"/>
      <c r="C2913"/>
      <c r="F2913" s="141"/>
      <c r="H2913" s="138">
        <v>3</v>
      </c>
      <c r="I2913" s="1" t="s">
        <v>1865</v>
      </c>
      <c r="J2913" s="1" t="s">
        <v>1654</v>
      </c>
      <c r="K2913" s="1" t="s">
        <v>242</v>
      </c>
      <c r="L2913" s="144">
        <v>5</v>
      </c>
    </row>
    <row r="2914" spans="2:12" ht="12.75" customHeight="1" x14ac:dyDescent="0.25">
      <c r="B2914" s="138"/>
      <c r="F2914" s="141"/>
      <c r="H2914" s="138">
        <v>4</v>
      </c>
      <c r="I2914" s="1" t="s">
        <v>1868</v>
      </c>
      <c r="J2914" s="1" t="s">
        <v>1735</v>
      </c>
      <c r="K2914" s="1" t="s">
        <v>760</v>
      </c>
      <c r="L2914" s="144">
        <v>4</v>
      </c>
    </row>
    <row r="2915" spans="2:12" ht="12.75" customHeight="1" x14ac:dyDescent="0.25">
      <c r="B2915" s="138"/>
      <c r="F2915" s="141"/>
      <c r="H2915" s="138">
        <v>5</v>
      </c>
      <c r="I2915" s="1" t="s">
        <v>330</v>
      </c>
      <c r="J2915" s="1" t="s">
        <v>324</v>
      </c>
      <c r="K2915" s="1" t="s">
        <v>336</v>
      </c>
      <c r="L2915" s="144">
        <v>95</v>
      </c>
    </row>
    <row r="2916" spans="2:12" ht="16.5" customHeight="1" x14ac:dyDescent="0.25">
      <c r="B2916" s="138"/>
      <c r="F2916" s="141"/>
      <c r="H2916" s="138">
        <v>6</v>
      </c>
      <c r="I2916" s="1" t="s">
        <v>1150</v>
      </c>
      <c r="J2916" s="1" t="s">
        <v>1136</v>
      </c>
      <c r="K2916" s="1" t="s">
        <v>2445</v>
      </c>
      <c r="L2916" s="144">
        <v>15</v>
      </c>
    </row>
    <row r="2917" spans="2:12" ht="12.75" customHeight="1" x14ac:dyDescent="0.25">
      <c r="B2917" s="138"/>
      <c r="F2917" s="141"/>
      <c r="H2917" s="138">
        <v>7</v>
      </c>
      <c r="I2917" s="1" t="s">
        <v>572</v>
      </c>
      <c r="J2917" s="1" t="s">
        <v>1065</v>
      </c>
      <c r="K2917" s="1" t="s">
        <v>2446</v>
      </c>
      <c r="L2917" s="144">
        <v>15</v>
      </c>
    </row>
    <row r="2918" spans="2:12" ht="15" customHeight="1" x14ac:dyDescent="0.25">
      <c r="B2918" s="138"/>
      <c r="F2918" s="141"/>
      <c r="H2918" s="138">
        <v>8</v>
      </c>
      <c r="I2918" s="1" t="s">
        <v>337</v>
      </c>
      <c r="J2918" s="1" t="s">
        <v>338</v>
      </c>
      <c r="K2918" s="1" t="s">
        <v>339</v>
      </c>
      <c r="L2918" s="144">
        <v>86</v>
      </c>
    </row>
    <row r="2919" spans="2:12" ht="12" customHeight="1" x14ac:dyDescent="0.25">
      <c r="B2919" s="138"/>
      <c r="F2919" s="141"/>
      <c r="H2919" s="138">
        <v>9</v>
      </c>
      <c r="I2919" s="1" t="s">
        <v>944</v>
      </c>
      <c r="J2919" s="1" t="s">
        <v>1079</v>
      </c>
      <c r="K2919" s="1" t="s">
        <v>834</v>
      </c>
      <c r="L2919" s="144">
        <v>8</v>
      </c>
    </row>
    <row r="2920" spans="2:12" ht="12.75" customHeight="1" x14ac:dyDescent="0.25">
      <c r="B2920" s="138"/>
      <c r="F2920" s="141"/>
      <c r="H2920" s="138">
        <v>10</v>
      </c>
      <c r="I2920" s="1" t="s">
        <v>747</v>
      </c>
      <c r="J2920" s="1" t="s">
        <v>730</v>
      </c>
      <c r="K2920" s="1" t="s">
        <v>738</v>
      </c>
      <c r="L2920" s="144">
        <v>3</v>
      </c>
    </row>
    <row r="2921" spans="2:12" ht="12.75" customHeight="1" thickBot="1" x14ac:dyDescent="0.3">
      <c r="B2921" s="138"/>
      <c r="F2921" s="141"/>
      <c r="H2921" s="138"/>
      <c r="L2921" s="144"/>
    </row>
    <row r="2922" spans="2:12" ht="12.75" customHeight="1" thickBot="1" x14ac:dyDescent="0.35">
      <c r="B2922" s="138"/>
      <c r="C2922" s="172" t="s">
        <v>1882</v>
      </c>
      <c r="D2922" s="173"/>
      <c r="F2922" s="141"/>
      <c r="H2922" s="138"/>
      <c r="I2922" s="139" t="s">
        <v>1882</v>
      </c>
      <c r="L2922" s="144">
        <f>L$4</f>
        <v>25</v>
      </c>
    </row>
    <row r="2923" spans="2:12" ht="12.75" customHeight="1" x14ac:dyDescent="0.3">
      <c r="B2923" s="138"/>
      <c r="C2923" s="4" t="s">
        <v>1046</v>
      </c>
      <c r="D2923" s="3" t="s">
        <v>133</v>
      </c>
      <c r="E2923" s="3" t="s">
        <v>969</v>
      </c>
      <c r="F2923" s="150" t="s">
        <v>1005</v>
      </c>
      <c r="H2923" s="138">
        <v>1</v>
      </c>
      <c r="I2923" s="5" t="s">
        <v>133</v>
      </c>
      <c r="J2923" s="5" t="s">
        <v>1288</v>
      </c>
      <c r="K2923" s="5" t="s">
        <v>368</v>
      </c>
      <c r="L2923" s="144">
        <v>94</v>
      </c>
    </row>
    <row r="2924" spans="2:12" ht="12.75" customHeight="1" x14ac:dyDescent="0.25">
      <c r="B2924" s="138"/>
      <c r="C2924" s="4"/>
      <c r="D2924" s="216"/>
      <c r="E2924" s="216"/>
      <c r="F2924" s="248"/>
      <c r="H2924" s="138">
        <v>2</v>
      </c>
      <c r="I2924" s="1" t="s">
        <v>1868</v>
      </c>
      <c r="J2924" s="1" t="s">
        <v>1735</v>
      </c>
      <c r="K2924" s="1" t="s">
        <v>963</v>
      </c>
      <c r="L2924" s="144">
        <v>3</v>
      </c>
    </row>
    <row r="2925" spans="2:12" ht="15" customHeight="1" x14ac:dyDescent="0.25">
      <c r="B2925" s="138"/>
      <c r="C2925" s="4"/>
      <c r="F2925" s="141"/>
      <c r="H2925" s="138">
        <v>3</v>
      </c>
      <c r="I2925" s="1" t="s">
        <v>1692</v>
      </c>
      <c r="J2925" s="1" t="s">
        <v>1501</v>
      </c>
      <c r="K2925" s="1" t="s">
        <v>192</v>
      </c>
      <c r="L2925" s="144">
        <v>6</v>
      </c>
    </row>
    <row r="2926" spans="2:12" ht="13.5" customHeight="1" x14ac:dyDescent="0.25">
      <c r="B2926" s="138"/>
      <c r="C2926" s="4"/>
      <c r="F2926" s="141"/>
      <c r="H2926" s="138">
        <v>4</v>
      </c>
      <c r="I2926" s="1" t="s">
        <v>330</v>
      </c>
      <c r="J2926" s="1" t="s">
        <v>324</v>
      </c>
      <c r="K2926" s="1" t="s">
        <v>370</v>
      </c>
      <c r="L2926" s="144">
        <v>93</v>
      </c>
    </row>
    <row r="2927" spans="2:12" ht="12.75" customHeight="1" x14ac:dyDescent="0.25">
      <c r="B2927" s="138"/>
      <c r="C2927" s="4"/>
      <c r="D2927" s="5"/>
      <c r="E2927" s="5"/>
      <c r="F2927" s="201"/>
      <c r="H2927" s="138">
        <v>4</v>
      </c>
      <c r="I2927" s="1" t="s">
        <v>1866</v>
      </c>
      <c r="J2927" s="1" t="s">
        <v>1544</v>
      </c>
      <c r="K2927" s="1" t="s">
        <v>371</v>
      </c>
      <c r="L2927" s="144">
        <v>93</v>
      </c>
    </row>
    <row r="2928" spans="2:12" ht="12.75" customHeight="1" x14ac:dyDescent="0.25">
      <c r="B2928" s="138"/>
      <c r="C2928" s="4"/>
      <c r="D2928" s="5"/>
      <c r="E2928" s="5"/>
      <c r="F2928" s="201"/>
      <c r="H2928" s="138">
        <v>5</v>
      </c>
      <c r="I2928" s="1" t="s">
        <v>348</v>
      </c>
      <c r="J2928" s="1" t="s">
        <v>372</v>
      </c>
      <c r="K2928" s="1" t="s">
        <v>373</v>
      </c>
      <c r="L2928" s="144">
        <v>98</v>
      </c>
    </row>
    <row r="2929" spans="2:12" ht="12.75" customHeight="1" thickBot="1" x14ac:dyDescent="0.3">
      <c r="B2929" s="138"/>
      <c r="C2929" s="4"/>
      <c r="D2929" s="5"/>
      <c r="E2929" s="5"/>
      <c r="F2929" s="201"/>
      <c r="H2929" s="138"/>
      <c r="L2929" s="144"/>
    </row>
    <row r="2930" spans="2:12" ht="15" customHeight="1" thickBot="1" x14ac:dyDescent="0.35">
      <c r="B2930" s="138"/>
      <c r="C2930" s="172" t="s">
        <v>1885</v>
      </c>
      <c r="D2930" s="173"/>
      <c r="F2930" s="141"/>
      <c r="H2930" s="138"/>
      <c r="I2930" s="139" t="s">
        <v>1885</v>
      </c>
      <c r="L2930" s="144">
        <f>L$4</f>
        <v>25</v>
      </c>
    </row>
    <row r="2931" spans="2:12" ht="12.75" customHeight="1" x14ac:dyDescent="0.3">
      <c r="B2931" s="138"/>
      <c r="C2931" s="4" t="s">
        <v>1046</v>
      </c>
      <c r="D2931" s="3" t="s">
        <v>133</v>
      </c>
      <c r="E2931" s="3" t="s">
        <v>969</v>
      </c>
      <c r="F2931" s="150" t="s">
        <v>1007</v>
      </c>
      <c r="H2931" s="138">
        <v>1</v>
      </c>
      <c r="I2931" s="1" t="s">
        <v>133</v>
      </c>
      <c r="J2931" s="1" t="s">
        <v>1288</v>
      </c>
      <c r="K2931" s="1" t="s">
        <v>374</v>
      </c>
      <c r="L2931" s="144">
        <v>94</v>
      </c>
    </row>
    <row r="2932" spans="2:12" ht="12.75" customHeight="1" x14ac:dyDescent="0.3">
      <c r="B2932" s="138"/>
      <c r="C2932" s="4"/>
      <c r="D2932" s="3"/>
      <c r="E2932" s="3"/>
      <c r="F2932" s="150"/>
      <c r="H2932" s="138">
        <v>2</v>
      </c>
      <c r="I2932" s="1" t="s">
        <v>1154</v>
      </c>
      <c r="J2932" s="1" t="s">
        <v>485</v>
      </c>
      <c r="K2932" s="1" t="s">
        <v>3779</v>
      </c>
      <c r="L2932" s="144">
        <v>23</v>
      </c>
    </row>
    <row r="2933" spans="2:12" ht="12.75" customHeight="1" x14ac:dyDescent="0.25">
      <c r="B2933" s="138">
        <v>1</v>
      </c>
      <c r="D2933" s="1" t="s">
        <v>2383</v>
      </c>
      <c r="E2933" s="1" t="s">
        <v>1286</v>
      </c>
      <c r="F2933" s="141" t="s">
        <v>4615</v>
      </c>
      <c r="H2933" s="138">
        <v>3</v>
      </c>
      <c r="I2933" s="1" t="s">
        <v>2383</v>
      </c>
      <c r="J2933" s="1" t="s">
        <v>1286</v>
      </c>
      <c r="K2933" s="1" t="s">
        <v>4617</v>
      </c>
      <c r="L2933" s="144">
        <v>25</v>
      </c>
    </row>
    <row r="2934" spans="2:12" ht="12.75" customHeight="1" x14ac:dyDescent="0.25">
      <c r="B2934" s="138">
        <v>2</v>
      </c>
      <c r="D2934" s="1" t="s">
        <v>2390</v>
      </c>
      <c r="E2934" s="1" t="s">
        <v>1048</v>
      </c>
      <c r="F2934" s="141" t="s">
        <v>4616</v>
      </c>
      <c r="H2934" s="138">
        <v>4</v>
      </c>
      <c r="I2934" s="1" t="s">
        <v>2292</v>
      </c>
      <c r="J2934" s="1" t="s">
        <v>1106</v>
      </c>
      <c r="K2934" s="1" t="s">
        <v>3945</v>
      </c>
      <c r="L2934" s="144">
        <v>24</v>
      </c>
    </row>
    <row r="2935" spans="2:12" ht="12.75" customHeight="1" x14ac:dyDescent="0.25">
      <c r="B2935" s="138">
        <v>3</v>
      </c>
      <c r="D2935" s="1" t="s">
        <v>4458</v>
      </c>
      <c r="E2935" s="1" t="s">
        <v>950</v>
      </c>
      <c r="F2935" s="141" t="s">
        <v>4588</v>
      </c>
      <c r="H2935" s="138">
        <v>5</v>
      </c>
      <c r="I2935" s="1" t="s">
        <v>333</v>
      </c>
      <c r="J2935" s="1" t="s">
        <v>1064</v>
      </c>
      <c r="K2935" s="1" t="s">
        <v>376</v>
      </c>
      <c r="L2935" s="144">
        <v>95</v>
      </c>
    </row>
    <row r="2936" spans="2:12" ht="12.75" customHeight="1" x14ac:dyDescent="0.25">
      <c r="B2936" s="138">
        <v>4</v>
      </c>
      <c r="D2936" s="1" t="s">
        <v>3896</v>
      </c>
      <c r="E2936" s="1" t="s">
        <v>1987</v>
      </c>
      <c r="F2936" s="141" t="s">
        <v>4652</v>
      </c>
      <c r="H2936" s="138">
        <v>6</v>
      </c>
      <c r="I2936" s="1" t="s">
        <v>572</v>
      </c>
      <c r="J2936" s="1" t="s">
        <v>3438</v>
      </c>
      <c r="K2936" s="1" t="s">
        <v>3753</v>
      </c>
      <c r="L2936" s="144">
        <v>23</v>
      </c>
    </row>
    <row r="2937" spans="2:12" ht="12.75" customHeight="1" x14ac:dyDescent="0.25">
      <c r="B2937" s="138">
        <v>5</v>
      </c>
      <c r="D2937" s="1" t="s">
        <v>2050</v>
      </c>
      <c r="E2937" s="1" t="s">
        <v>4589</v>
      </c>
      <c r="F2937" s="285" t="s">
        <v>4733</v>
      </c>
      <c r="H2937" s="138">
        <v>7</v>
      </c>
      <c r="I2937" s="1" t="s">
        <v>366</v>
      </c>
      <c r="J2937" s="1" t="s">
        <v>367</v>
      </c>
      <c r="K2937" s="1" t="s">
        <v>377</v>
      </c>
      <c r="L2937" s="144">
        <v>90</v>
      </c>
    </row>
    <row r="2938" spans="2:12" ht="12.75" customHeight="1" x14ac:dyDescent="0.25">
      <c r="B2938" s="138">
        <v>6</v>
      </c>
      <c r="D2938" s="1" t="s">
        <v>3431</v>
      </c>
      <c r="E2938" s="1" t="s">
        <v>485</v>
      </c>
      <c r="F2938" s="141" t="s">
        <v>4653</v>
      </c>
      <c r="H2938" s="138">
        <v>8</v>
      </c>
      <c r="I2938" s="1" t="s">
        <v>2390</v>
      </c>
      <c r="J2938" s="1" t="s">
        <v>1048</v>
      </c>
      <c r="K2938" s="1" t="s">
        <v>4618</v>
      </c>
      <c r="L2938" s="144">
        <v>25</v>
      </c>
    </row>
    <row r="2939" spans="2:12" ht="12.75" customHeight="1" x14ac:dyDescent="0.25">
      <c r="B2939" s="138">
        <v>7</v>
      </c>
      <c r="D2939" s="1" t="s">
        <v>2292</v>
      </c>
      <c r="E2939" s="1" t="s">
        <v>1106</v>
      </c>
      <c r="F2939" s="141"/>
      <c r="H2939" s="138">
        <v>9</v>
      </c>
      <c r="I2939" s="148" t="s">
        <v>359</v>
      </c>
      <c r="J2939" s="211"/>
      <c r="K2939" s="1" t="s">
        <v>378</v>
      </c>
      <c r="L2939" s="144">
        <v>93</v>
      </c>
    </row>
    <row r="2940" spans="2:12" ht="12.75" customHeight="1" x14ac:dyDescent="0.25">
      <c r="B2940" s="138"/>
      <c r="D2940" s="1" t="s">
        <v>3918</v>
      </c>
      <c r="E2940" s="1" t="s">
        <v>3923</v>
      </c>
      <c r="F2940" s="141"/>
      <c r="H2940" s="138">
        <v>10</v>
      </c>
      <c r="I2940" s="1" t="s">
        <v>4458</v>
      </c>
      <c r="J2940" s="1" t="s">
        <v>950</v>
      </c>
      <c r="K2940" s="1" t="s">
        <v>4590</v>
      </c>
      <c r="L2940" s="144">
        <v>25</v>
      </c>
    </row>
    <row r="2941" spans="2:12" ht="12.75" customHeight="1" thickBot="1" x14ac:dyDescent="0.3">
      <c r="B2941" s="156"/>
      <c r="C2941" s="157"/>
      <c r="D2941" s="157"/>
      <c r="E2941" s="157"/>
      <c r="F2941" s="182"/>
      <c r="H2941" s="156"/>
      <c r="I2941" s="157"/>
      <c r="J2941" s="157"/>
      <c r="K2941" s="177"/>
      <c r="L2941" s="178"/>
    </row>
    <row r="2942" spans="2:12" ht="21" customHeight="1" x14ac:dyDescent="0.35">
      <c r="C2942" s="4"/>
      <c r="D2942" s="216"/>
      <c r="E2942" s="216"/>
      <c r="F2942" s="160" t="s">
        <v>314</v>
      </c>
      <c r="G2942" s="160"/>
      <c r="H2942" s="160"/>
      <c r="I2942" s="160"/>
      <c r="L2942" s="7"/>
    </row>
    <row r="2943" spans="2:12" ht="13.5" customHeight="1" thickBot="1" x14ac:dyDescent="0.3">
      <c r="C2943" s="4"/>
      <c r="D2943" s="216"/>
      <c r="E2943" s="216"/>
      <c r="F2943" s="216"/>
      <c r="L2943" s="7"/>
    </row>
    <row r="2944" spans="2:12" ht="17.25" customHeight="1" thickBot="1" x14ac:dyDescent="0.35">
      <c r="B2944" s="157"/>
      <c r="C2944" s="244"/>
      <c r="D2944" s="132">
        <f>D$6</f>
        <v>2025</v>
      </c>
      <c r="E2944" s="133"/>
      <c r="F2944" s="157"/>
      <c r="H2944" s="157"/>
      <c r="I2944" s="132" t="s">
        <v>1269</v>
      </c>
      <c r="J2944" s="133"/>
      <c r="K2944" s="157"/>
      <c r="L2944" s="198"/>
    </row>
    <row r="2945" spans="2:12" ht="12.75" customHeight="1" thickBot="1" x14ac:dyDescent="0.3">
      <c r="B2945" s="138"/>
      <c r="F2945" s="141"/>
      <c r="H2945" s="138"/>
      <c r="L2945" s="144"/>
    </row>
    <row r="2946" spans="2:12" ht="13.5" customHeight="1" thickBot="1" x14ac:dyDescent="0.35">
      <c r="B2946" s="138"/>
      <c r="C2946" s="172" t="s">
        <v>158</v>
      </c>
      <c r="D2946" s="173"/>
      <c r="F2946" s="141"/>
      <c r="H2946" s="138"/>
      <c r="I2946" s="139" t="s">
        <v>158</v>
      </c>
      <c r="L2946" s="144">
        <f>L$4</f>
        <v>25</v>
      </c>
    </row>
    <row r="2947" spans="2:12" ht="12.75" customHeight="1" x14ac:dyDescent="0.3">
      <c r="B2947" s="138"/>
      <c r="C2947" s="4" t="s">
        <v>1046</v>
      </c>
      <c r="D2947" s="3" t="s">
        <v>2383</v>
      </c>
      <c r="E2947" s="3" t="s">
        <v>4711</v>
      </c>
      <c r="F2947" s="150" t="s">
        <v>4708</v>
      </c>
      <c r="H2947" s="138">
        <v>1</v>
      </c>
      <c r="I2947" s="1" t="s">
        <v>2383</v>
      </c>
      <c r="J2947" s="1" t="s">
        <v>1286</v>
      </c>
      <c r="K2947" s="1" t="s">
        <v>4709</v>
      </c>
      <c r="L2947" s="144">
        <v>25</v>
      </c>
    </row>
    <row r="2948" spans="2:12" ht="12.75" customHeight="1" x14ac:dyDescent="0.25">
      <c r="B2948" s="138"/>
      <c r="C2948"/>
      <c r="F2948" s="141"/>
      <c r="H2948" s="138">
        <v>2</v>
      </c>
      <c r="I2948" s="1" t="s">
        <v>1154</v>
      </c>
      <c r="J2948" s="1" t="s">
        <v>485</v>
      </c>
      <c r="K2948" s="1" t="s">
        <v>3730</v>
      </c>
      <c r="L2948" s="144">
        <v>23</v>
      </c>
    </row>
    <row r="2949" spans="2:12" ht="12.75" customHeight="1" x14ac:dyDescent="0.25">
      <c r="B2949" s="138">
        <v>1</v>
      </c>
      <c r="D2949" s="1" t="s">
        <v>2383</v>
      </c>
      <c r="E2949" s="1" t="s">
        <v>1286</v>
      </c>
      <c r="F2949" s="141" t="s">
        <v>4708</v>
      </c>
      <c r="H2949" s="138">
        <v>3</v>
      </c>
      <c r="I2949" s="1" t="s">
        <v>333</v>
      </c>
      <c r="J2949" s="1" t="s">
        <v>1064</v>
      </c>
      <c r="K2949" s="1" t="s">
        <v>381</v>
      </c>
      <c r="L2949" s="144">
        <v>95</v>
      </c>
    </row>
    <row r="2950" spans="2:12" ht="15" customHeight="1" x14ac:dyDescent="0.25">
      <c r="B2950" s="138">
        <v>2</v>
      </c>
      <c r="D2950" s="1" t="s">
        <v>2292</v>
      </c>
      <c r="E2950" s="1" t="s">
        <v>1106</v>
      </c>
      <c r="F2950" s="141" t="s">
        <v>4478</v>
      </c>
      <c r="H2950" s="138">
        <v>4</v>
      </c>
      <c r="I2950" s="1" t="s">
        <v>133</v>
      </c>
      <c r="J2950" s="1" t="s">
        <v>1288</v>
      </c>
      <c r="K2950" s="1" t="s">
        <v>382</v>
      </c>
      <c r="L2950" s="144">
        <v>96</v>
      </c>
    </row>
    <row r="2951" spans="2:12" ht="13.5" customHeight="1" x14ac:dyDescent="0.25">
      <c r="B2951" s="138">
        <v>3</v>
      </c>
      <c r="D2951" s="1" t="s">
        <v>2390</v>
      </c>
      <c r="E2951" s="1" t="s">
        <v>1048</v>
      </c>
      <c r="F2951" s="141" t="s">
        <v>4726</v>
      </c>
      <c r="H2951" s="138">
        <v>5</v>
      </c>
      <c r="I2951" s="1" t="s">
        <v>2292</v>
      </c>
      <c r="J2951" s="1" t="s">
        <v>1106</v>
      </c>
      <c r="K2951" s="1" t="s">
        <v>4480</v>
      </c>
      <c r="L2951" s="144">
        <v>25</v>
      </c>
    </row>
    <row r="2952" spans="2:12" ht="12.75" customHeight="1" x14ac:dyDescent="0.25">
      <c r="B2952" s="138">
        <v>4</v>
      </c>
      <c r="D2952" s="1" t="s">
        <v>3896</v>
      </c>
      <c r="E2952" s="1" t="s">
        <v>1987</v>
      </c>
      <c r="F2952" s="141" t="s">
        <v>4479</v>
      </c>
      <c r="H2952" s="138">
        <v>6</v>
      </c>
      <c r="I2952" s="1" t="s">
        <v>366</v>
      </c>
      <c r="J2952" s="1" t="s">
        <v>367</v>
      </c>
      <c r="K2952" s="1" t="s">
        <v>384</v>
      </c>
      <c r="L2952" s="144">
        <v>90</v>
      </c>
    </row>
    <row r="2953" spans="2:12" ht="12.75" customHeight="1" x14ac:dyDescent="0.25">
      <c r="B2953" s="138">
        <v>5</v>
      </c>
      <c r="D2953" s="1" t="s">
        <v>3918</v>
      </c>
      <c r="E2953" s="1" t="s">
        <v>3923</v>
      </c>
      <c r="F2953" s="141" t="s">
        <v>4463</v>
      </c>
      <c r="H2953" s="138">
        <v>7</v>
      </c>
      <c r="I2953" s="1" t="s">
        <v>3896</v>
      </c>
      <c r="J2953" s="1" t="s">
        <v>1987</v>
      </c>
      <c r="K2953" s="1" t="s">
        <v>3954</v>
      </c>
      <c r="L2953" s="144">
        <v>24</v>
      </c>
    </row>
    <row r="2954" spans="2:12" ht="12.75" customHeight="1" x14ac:dyDescent="0.25">
      <c r="B2954" s="138">
        <v>6</v>
      </c>
      <c r="D2954" s="1" t="s">
        <v>3431</v>
      </c>
      <c r="E2954" s="1" t="s">
        <v>485</v>
      </c>
      <c r="F2954" s="145"/>
      <c r="H2954" s="138">
        <v>8</v>
      </c>
      <c r="I2954" s="1" t="s">
        <v>2390</v>
      </c>
      <c r="J2954" s="1" t="s">
        <v>1048</v>
      </c>
      <c r="K2954" s="1" t="s">
        <v>4710</v>
      </c>
      <c r="L2954" s="144">
        <v>25</v>
      </c>
    </row>
    <row r="2955" spans="2:12" ht="12.75" customHeight="1" x14ac:dyDescent="0.25">
      <c r="B2955" s="138">
        <v>7</v>
      </c>
      <c r="D2955" s="1" t="s">
        <v>2385</v>
      </c>
      <c r="E2955" s="1" t="s">
        <v>1862</v>
      </c>
      <c r="F2955" s="141" t="s">
        <v>4725</v>
      </c>
      <c r="H2955" s="138">
        <v>9</v>
      </c>
      <c r="I2955" s="148" t="s">
        <v>359</v>
      </c>
      <c r="J2955" s="211"/>
      <c r="K2955" s="1" t="s">
        <v>385</v>
      </c>
      <c r="L2955" s="144">
        <v>93</v>
      </c>
    </row>
    <row r="2956" spans="2:12" ht="12.75" customHeight="1" x14ac:dyDescent="0.25">
      <c r="B2956" s="138"/>
      <c r="F2956" s="141"/>
      <c r="H2956" s="138">
        <v>10</v>
      </c>
      <c r="I2956" s="1" t="s">
        <v>1089</v>
      </c>
      <c r="J2956" s="1" t="s">
        <v>329</v>
      </c>
      <c r="K2956" s="1" t="s">
        <v>386</v>
      </c>
      <c r="L2956" s="144">
        <v>94</v>
      </c>
    </row>
    <row r="2957" spans="2:12" ht="13.5" customHeight="1" thickBot="1" x14ac:dyDescent="0.3">
      <c r="B2957" s="138"/>
      <c r="F2957" s="141"/>
      <c r="H2957" s="138"/>
      <c r="L2957" s="144"/>
    </row>
    <row r="2958" spans="2:12" ht="13.5" customHeight="1" thickBot="1" x14ac:dyDescent="0.35">
      <c r="B2958" s="138"/>
      <c r="C2958" s="172" t="s">
        <v>162</v>
      </c>
      <c r="D2958" s="173"/>
      <c r="F2958" s="141"/>
      <c r="H2958" s="138"/>
      <c r="I2958" s="139" t="s">
        <v>162</v>
      </c>
      <c r="L2958" s="144">
        <f>L$4</f>
        <v>25</v>
      </c>
    </row>
    <row r="2959" spans="2:12" ht="12" customHeight="1" x14ac:dyDescent="0.3">
      <c r="B2959" s="138"/>
      <c r="C2959" s="4" t="s">
        <v>1046</v>
      </c>
      <c r="D2959" s="3" t="s">
        <v>2383</v>
      </c>
      <c r="E2959" s="3" t="s">
        <v>1286</v>
      </c>
      <c r="F2959" s="150" t="s">
        <v>4597</v>
      </c>
      <c r="H2959" s="138">
        <v>1</v>
      </c>
      <c r="I2959" s="1" t="s">
        <v>2383</v>
      </c>
      <c r="J2959" s="1" t="s">
        <v>1286</v>
      </c>
      <c r="K2959" s="1" t="s">
        <v>4595</v>
      </c>
      <c r="L2959" s="144">
        <v>25</v>
      </c>
    </row>
    <row r="2960" spans="2:12" ht="12" customHeight="1" x14ac:dyDescent="0.25">
      <c r="B2960" s="138"/>
      <c r="F2960" s="141"/>
      <c r="H2960" s="138">
        <v>2</v>
      </c>
      <c r="I2960" s="1" t="s">
        <v>1154</v>
      </c>
      <c r="J2960" s="1" t="s">
        <v>485</v>
      </c>
      <c r="K2960" s="1" t="s">
        <v>3421</v>
      </c>
      <c r="L2960" s="144">
        <v>21</v>
      </c>
    </row>
    <row r="2961" spans="2:12" ht="15" customHeight="1" x14ac:dyDescent="0.25">
      <c r="B2961" s="138">
        <v>1</v>
      </c>
      <c r="D2961" s="1" t="s">
        <v>2383</v>
      </c>
      <c r="E2961" s="1" t="s">
        <v>1286</v>
      </c>
      <c r="F2961" s="141" t="s">
        <v>4593</v>
      </c>
      <c r="H2961" s="138">
        <v>3</v>
      </c>
      <c r="I2961" s="5" t="s">
        <v>333</v>
      </c>
      <c r="J2961" s="5" t="s">
        <v>1064</v>
      </c>
      <c r="K2961" s="5" t="s">
        <v>388</v>
      </c>
      <c r="L2961" s="144">
        <v>94</v>
      </c>
    </row>
    <row r="2962" spans="2:12" ht="13.5" customHeight="1" x14ac:dyDescent="0.25">
      <c r="B2962" s="138">
        <v>2</v>
      </c>
      <c r="D2962" s="1" t="s">
        <v>3896</v>
      </c>
      <c r="E2962" s="1" t="s">
        <v>1987</v>
      </c>
      <c r="F2962" s="141" t="s">
        <v>4594</v>
      </c>
      <c r="H2962" s="138">
        <v>4</v>
      </c>
      <c r="I2962" s="1" t="s">
        <v>133</v>
      </c>
      <c r="J2962" s="1" t="s">
        <v>1288</v>
      </c>
      <c r="K2962" s="1" t="s">
        <v>389</v>
      </c>
      <c r="L2962" s="144">
        <v>99</v>
      </c>
    </row>
    <row r="2963" spans="2:12" ht="12.75" customHeight="1" x14ac:dyDescent="0.25">
      <c r="B2963" s="138">
        <v>3</v>
      </c>
      <c r="D2963" s="1" t="s">
        <v>722</v>
      </c>
      <c r="E2963" s="1" t="s">
        <v>1058</v>
      </c>
      <c r="F2963" s="141"/>
      <c r="H2963" s="138">
        <v>5</v>
      </c>
      <c r="I2963" s="1" t="s">
        <v>366</v>
      </c>
      <c r="J2963" s="1" t="s">
        <v>367</v>
      </c>
      <c r="K2963" s="1" t="s">
        <v>390</v>
      </c>
      <c r="L2963" s="144">
        <v>90</v>
      </c>
    </row>
    <row r="2964" spans="2:12" ht="12.75" customHeight="1" x14ac:dyDescent="0.25">
      <c r="B2964" s="138"/>
      <c r="F2964" s="141"/>
      <c r="H2964" s="138">
        <v>6</v>
      </c>
      <c r="I2964" s="1" t="s">
        <v>3896</v>
      </c>
      <c r="J2964" s="1" t="s">
        <v>1987</v>
      </c>
      <c r="K2964" s="1" t="s">
        <v>3948</v>
      </c>
      <c r="L2964" s="144">
        <v>24</v>
      </c>
    </row>
    <row r="2965" spans="2:12" ht="12.75" customHeight="1" x14ac:dyDescent="0.25">
      <c r="B2965" s="138"/>
      <c r="F2965" s="141"/>
      <c r="H2965" s="138">
        <v>7</v>
      </c>
      <c r="I2965" s="1" t="s">
        <v>3896</v>
      </c>
      <c r="J2965" s="1" t="s">
        <v>1987</v>
      </c>
      <c r="K2965" s="1" t="s">
        <v>4596</v>
      </c>
      <c r="L2965" s="144">
        <v>25</v>
      </c>
    </row>
    <row r="2966" spans="2:12" ht="12.75" customHeight="1" x14ac:dyDescent="0.25">
      <c r="B2966" s="138"/>
      <c r="F2966" s="141"/>
      <c r="H2966" s="138">
        <v>8</v>
      </c>
      <c r="I2966" s="1" t="s">
        <v>1089</v>
      </c>
      <c r="J2966" s="1" t="s">
        <v>329</v>
      </c>
      <c r="K2966" s="1" t="s">
        <v>391</v>
      </c>
      <c r="L2966" s="144">
        <v>94</v>
      </c>
    </row>
    <row r="2967" spans="2:12" ht="12.75" customHeight="1" x14ac:dyDescent="0.25">
      <c r="B2967" s="138"/>
      <c r="F2967" s="141"/>
      <c r="H2967" s="138">
        <v>9</v>
      </c>
      <c r="I2967" s="1" t="s">
        <v>2506</v>
      </c>
      <c r="J2967" s="1" t="s">
        <v>1544</v>
      </c>
      <c r="K2967" s="1" t="s">
        <v>2779</v>
      </c>
      <c r="L2967" s="144">
        <v>17</v>
      </c>
    </row>
    <row r="2968" spans="2:12" ht="12.75" customHeight="1" x14ac:dyDescent="0.25">
      <c r="B2968" s="138"/>
      <c r="F2968" s="141"/>
      <c r="H2968" s="138">
        <v>10</v>
      </c>
      <c r="I2968" s="1" t="s">
        <v>3029</v>
      </c>
      <c r="J2968" s="1" t="s">
        <v>1277</v>
      </c>
      <c r="K2968" s="148" t="s">
        <v>3057</v>
      </c>
      <c r="L2968" s="144">
        <v>18</v>
      </c>
    </row>
    <row r="2969" spans="2:12" ht="12.75" customHeight="1" thickBot="1" x14ac:dyDescent="0.3">
      <c r="B2969" s="138"/>
      <c r="F2969" s="141"/>
      <c r="H2969" s="138"/>
      <c r="L2969" s="144"/>
    </row>
    <row r="2970" spans="2:12" ht="12.75" customHeight="1" thickBot="1" x14ac:dyDescent="0.35">
      <c r="B2970" s="138"/>
      <c r="C2970" s="172" t="s">
        <v>393</v>
      </c>
      <c r="D2970" s="173"/>
      <c r="F2970" s="141"/>
      <c r="H2970" s="138"/>
      <c r="I2970" s="139" t="s">
        <v>393</v>
      </c>
      <c r="L2970" s="144">
        <f>L$4</f>
        <v>25</v>
      </c>
    </row>
    <row r="2971" spans="2:12" ht="12.75" customHeight="1" x14ac:dyDescent="0.3">
      <c r="B2971" s="138"/>
      <c r="C2971" s="4" t="s">
        <v>1046</v>
      </c>
      <c r="D2971" s="164" t="s">
        <v>359</v>
      </c>
      <c r="E2971" s="181"/>
      <c r="F2971" s="150" t="s">
        <v>394</v>
      </c>
      <c r="H2971" s="138">
        <v>1</v>
      </c>
      <c r="I2971" s="148" t="s">
        <v>359</v>
      </c>
      <c r="J2971" s="211"/>
      <c r="K2971" s="148">
        <v>18640</v>
      </c>
      <c r="L2971" s="144">
        <v>94</v>
      </c>
    </row>
    <row r="2972" spans="2:12" ht="12.75" customHeight="1" x14ac:dyDescent="0.25">
      <c r="B2972" s="138"/>
      <c r="F2972" s="141"/>
      <c r="H2972" s="138">
        <v>2</v>
      </c>
      <c r="I2972" s="148" t="s">
        <v>1089</v>
      </c>
      <c r="J2972" s="1" t="s">
        <v>329</v>
      </c>
      <c r="K2972" s="148">
        <v>18345</v>
      </c>
      <c r="L2972" s="144">
        <v>95</v>
      </c>
    </row>
    <row r="2973" spans="2:12" ht="12.75" customHeight="1" x14ac:dyDescent="0.25">
      <c r="B2973" s="138"/>
      <c r="F2973" s="145"/>
      <c r="H2973" s="138">
        <v>3</v>
      </c>
      <c r="I2973" s="1" t="s">
        <v>379</v>
      </c>
      <c r="J2973" s="1" t="s">
        <v>380</v>
      </c>
      <c r="K2973" s="148">
        <v>18160</v>
      </c>
      <c r="L2973" s="144">
        <v>89</v>
      </c>
    </row>
    <row r="2974" spans="2:12" ht="12.75" customHeight="1" x14ac:dyDescent="0.25">
      <c r="B2974" s="138"/>
      <c r="F2974" s="145"/>
      <c r="H2974" s="138">
        <v>4</v>
      </c>
      <c r="I2974" s="1" t="s">
        <v>340</v>
      </c>
      <c r="J2974" s="1" t="s">
        <v>343</v>
      </c>
      <c r="K2974" s="148">
        <v>17732</v>
      </c>
      <c r="L2974" s="144">
        <v>84</v>
      </c>
    </row>
    <row r="2975" spans="2:12" ht="12.75" customHeight="1" x14ac:dyDescent="0.25">
      <c r="B2975" s="138"/>
      <c r="F2975" s="145"/>
      <c r="H2975" s="138">
        <v>5</v>
      </c>
      <c r="I2975" s="1" t="s">
        <v>395</v>
      </c>
      <c r="J2975" s="1" t="s">
        <v>396</v>
      </c>
      <c r="K2975" s="148">
        <v>17134</v>
      </c>
      <c r="L2975" s="144">
        <v>85</v>
      </c>
    </row>
    <row r="2976" spans="2:12" ht="12.75" customHeight="1" x14ac:dyDescent="0.25">
      <c r="B2976" s="138"/>
      <c r="F2976" s="145"/>
      <c r="H2976" s="138">
        <v>6</v>
      </c>
      <c r="I2976" s="1" t="s">
        <v>397</v>
      </c>
      <c r="J2976" s="1" t="s">
        <v>345</v>
      </c>
      <c r="K2976" s="148">
        <v>16072</v>
      </c>
      <c r="L2976" s="144">
        <v>91</v>
      </c>
    </row>
    <row r="2977" spans="2:12" ht="12.75" customHeight="1" thickBot="1" x14ac:dyDescent="0.3">
      <c r="B2977" s="138"/>
      <c r="F2977" s="145"/>
      <c r="H2977" s="138"/>
      <c r="K2977" s="148"/>
      <c r="L2977" s="144"/>
    </row>
    <row r="2978" spans="2:12" ht="13.5" customHeight="1" thickBot="1" x14ac:dyDescent="0.35">
      <c r="B2978" s="138"/>
      <c r="C2978" s="172" t="s">
        <v>398</v>
      </c>
      <c r="D2978" s="173"/>
      <c r="F2978" s="141"/>
      <c r="H2978" s="138"/>
      <c r="I2978" s="139" t="s">
        <v>398</v>
      </c>
      <c r="L2978" s="144">
        <f>L$4</f>
        <v>25</v>
      </c>
    </row>
    <row r="2979" spans="2:12" ht="12.75" customHeight="1" x14ac:dyDescent="0.3">
      <c r="B2979" s="138"/>
      <c r="C2979" s="4" t="s">
        <v>1046</v>
      </c>
      <c r="D2979" s="164" t="s">
        <v>133</v>
      </c>
      <c r="E2979" s="164" t="s">
        <v>969</v>
      </c>
      <c r="F2979" s="150" t="s">
        <v>1008</v>
      </c>
      <c r="H2979" s="138">
        <v>1</v>
      </c>
      <c r="I2979" s="1" t="s">
        <v>133</v>
      </c>
      <c r="J2979" s="1" t="s">
        <v>1288</v>
      </c>
      <c r="K2979" s="1" t="s">
        <v>692</v>
      </c>
      <c r="L2979" s="144">
        <v>1</v>
      </c>
    </row>
    <row r="2980" spans="2:12" ht="12.75" customHeight="1" x14ac:dyDescent="0.25">
      <c r="B2980" s="138"/>
      <c r="F2980" s="141"/>
      <c r="H2980" s="138">
        <v>2</v>
      </c>
      <c r="I2980" s="148" t="s">
        <v>2940</v>
      </c>
      <c r="J2980" s="148" t="s">
        <v>1679</v>
      </c>
      <c r="K2980" s="1" t="s">
        <v>54</v>
      </c>
      <c r="L2980" s="144">
        <v>94</v>
      </c>
    </row>
    <row r="2981" spans="2:12" ht="12.75" customHeight="1" x14ac:dyDescent="0.25">
      <c r="B2981" s="138"/>
      <c r="F2981" s="141"/>
      <c r="H2981" s="138">
        <v>3</v>
      </c>
      <c r="I2981" s="1" t="s">
        <v>1199</v>
      </c>
      <c r="J2981" s="1" t="s">
        <v>1301</v>
      </c>
      <c r="K2981" s="1" t="s">
        <v>1787</v>
      </c>
      <c r="L2981" s="144">
        <v>95</v>
      </c>
    </row>
    <row r="2982" spans="2:12" ht="12.75" customHeight="1" x14ac:dyDescent="0.25">
      <c r="B2982" s="138"/>
      <c r="F2982" s="141"/>
      <c r="H2982" s="138">
        <v>4</v>
      </c>
      <c r="I2982" s="1" t="s">
        <v>379</v>
      </c>
      <c r="J2982" s="1" t="s">
        <v>380</v>
      </c>
      <c r="K2982" s="1" t="s">
        <v>399</v>
      </c>
      <c r="L2982" s="144">
        <v>90</v>
      </c>
    </row>
    <row r="2983" spans="2:12" ht="12.75" customHeight="1" x14ac:dyDescent="0.25">
      <c r="B2983" s="138"/>
      <c r="F2983" s="141"/>
      <c r="H2983" s="138">
        <v>5</v>
      </c>
      <c r="I2983" s="1" t="s">
        <v>1089</v>
      </c>
      <c r="J2983" s="1" t="s">
        <v>329</v>
      </c>
      <c r="K2983" s="1" t="s">
        <v>400</v>
      </c>
      <c r="L2983" s="144">
        <v>95</v>
      </c>
    </row>
    <row r="2984" spans="2:12" ht="12.75" customHeight="1" x14ac:dyDescent="0.25">
      <c r="B2984" s="138"/>
      <c r="F2984" s="141"/>
      <c r="H2984" s="138">
        <v>6</v>
      </c>
      <c r="I2984" s="1" t="s">
        <v>330</v>
      </c>
      <c r="J2984" s="1" t="s">
        <v>402</v>
      </c>
      <c r="K2984" s="1" t="s">
        <v>403</v>
      </c>
      <c r="L2984" s="144">
        <v>99</v>
      </c>
    </row>
    <row r="2985" spans="2:12" ht="12.75" customHeight="1" x14ac:dyDescent="0.25">
      <c r="B2985" s="138"/>
      <c r="F2985" s="141"/>
      <c r="H2985" s="138">
        <v>7</v>
      </c>
      <c r="I2985" s="1" t="s">
        <v>395</v>
      </c>
      <c r="J2985" s="1" t="s">
        <v>396</v>
      </c>
      <c r="K2985" s="1" t="s">
        <v>401</v>
      </c>
      <c r="L2985" s="144">
        <v>86</v>
      </c>
    </row>
    <row r="2986" spans="2:12" ht="12.75" customHeight="1" x14ac:dyDescent="0.25">
      <c r="B2986" s="138"/>
      <c r="F2986" s="141"/>
      <c r="H2986" s="138">
        <v>8</v>
      </c>
      <c r="I2986" s="1" t="s">
        <v>366</v>
      </c>
      <c r="J2986" s="1" t="s">
        <v>367</v>
      </c>
      <c r="K2986" s="1" t="s">
        <v>404</v>
      </c>
      <c r="L2986" s="144">
        <v>94</v>
      </c>
    </row>
    <row r="2987" spans="2:12" ht="12.75" customHeight="1" x14ac:dyDescent="0.25">
      <c r="B2987" s="138"/>
      <c r="F2987" s="141"/>
      <c r="H2987" s="138">
        <v>9</v>
      </c>
      <c r="I2987" s="1" t="s">
        <v>397</v>
      </c>
      <c r="J2987" s="1" t="s">
        <v>345</v>
      </c>
      <c r="K2987" s="1" t="s">
        <v>405</v>
      </c>
      <c r="L2987" s="144">
        <v>93</v>
      </c>
    </row>
    <row r="2988" spans="2:12" ht="12.75" customHeight="1" thickBot="1" x14ac:dyDescent="0.3">
      <c r="B2988" s="138"/>
      <c r="F2988" s="141"/>
      <c r="H2988" s="138"/>
      <c r="L2988" s="144"/>
    </row>
    <row r="2989" spans="2:12" ht="15" customHeight="1" thickBot="1" x14ac:dyDescent="0.35">
      <c r="B2989" s="138"/>
      <c r="C2989" s="172" t="s">
        <v>1892</v>
      </c>
      <c r="D2989" s="173"/>
      <c r="F2989" s="141"/>
      <c r="H2989" s="138"/>
      <c r="I2989" s="139" t="s">
        <v>1892</v>
      </c>
      <c r="L2989" s="144">
        <f>L$4</f>
        <v>25</v>
      </c>
    </row>
    <row r="2990" spans="2:12" ht="13.5" customHeight="1" x14ac:dyDescent="0.3">
      <c r="B2990" s="138"/>
      <c r="C2990" s="4" t="s">
        <v>1046</v>
      </c>
      <c r="D2990" s="3" t="s">
        <v>323</v>
      </c>
      <c r="E2990" s="3" t="s">
        <v>1009</v>
      </c>
      <c r="F2990" s="174" t="s">
        <v>1010</v>
      </c>
      <c r="H2990" s="138">
        <v>1</v>
      </c>
      <c r="I2990" s="1" t="s">
        <v>323</v>
      </c>
      <c r="J2990" s="1" t="s">
        <v>324</v>
      </c>
      <c r="K2990" s="148" t="s">
        <v>2645</v>
      </c>
      <c r="L2990" s="144">
        <v>88</v>
      </c>
    </row>
    <row r="2991" spans="2:12" ht="12.75" customHeight="1" x14ac:dyDescent="0.25">
      <c r="B2991" s="138"/>
      <c r="F2991" s="145"/>
      <c r="H2991" s="138">
        <v>2</v>
      </c>
      <c r="I2991" s="1" t="s">
        <v>1973</v>
      </c>
      <c r="J2991" s="1" t="s">
        <v>1974</v>
      </c>
      <c r="K2991" s="148" t="s">
        <v>3436</v>
      </c>
      <c r="L2991" s="144">
        <v>21</v>
      </c>
    </row>
    <row r="2992" spans="2:12" ht="12.75" customHeight="1" x14ac:dyDescent="0.25">
      <c r="B2992" s="138">
        <v>1</v>
      </c>
      <c r="D2992" s="1" t="s">
        <v>1665</v>
      </c>
      <c r="E2992" s="1" t="s">
        <v>1635</v>
      </c>
      <c r="F2992" s="145" t="s">
        <v>4407</v>
      </c>
      <c r="H2992" s="138">
        <v>3</v>
      </c>
      <c r="I2992" s="1" t="s">
        <v>1665</v>
      </c>
      <c r="J2992" s="1" t="s">
        <v>1635</v>
      </c>
      <c r="K2992" s="148" t="s">
        <v>3891</v>
      </c>
      <c r="L2992" s="144">
        <v>25</v>
      </c>
    </row>
    <row r="2993" spans="2:12" ht="12.75" customHeight="1" x14ac:dyDescent="0.25">
      <c r="B2993" s="138"/>
      <c r="F2993" s="145"/>
      <c r="H2993" s="138">
        <v>4</v>
      </c>
      <c r="I2993" s="1" t="s">
        <v>1298</v>
      </c>
      <c r="J2993" s="1" t="s">
        <v>1282</v>
      </c>
      <c r="K2993" s="6" t="s">
        <v>2646</v>
      </c>
      <c r="L2993" s="144">
        <v>1</v>
      </c>
    </row>
    <row r="2994" spans="2:12" ht="12.75" customHeight="1" x14ac:dyDescent="0.25">
      <c r="B2994" s="138"/>
      <c r="F2994" s="145"/>
      <c r="H2994" s="138">
        <v>5</v>
      </c>
      <c r="I2994" s="1" t="s">
        <v>406</v>
      </c>
      <c r="J2994" s="1" t="s">
        <v>1290</v>
      </c>
      <c r="K2994" s="6" t="s">
        <v>2653</v>
      </c>
      <c r="L2994" s="144">
        <v>94</v>
      </c>
    </row>
    <row r="2995" spans="2:12" ht="12.75" customHeight="1" x14ac:dyDescent="0.25">
      <c r="B2995" s="138"/>
      <c r="D2995" s="5"/>
      <c r="E2995" s="5"/>
      <c r="F2995" s="147"/>
      <c r="H2995" s="138">
        <v>6</v>
      </c>
      <c r="I2995" s="1" t="s">
        <v>1518</v>
      </c>
      <c r="J2995" s="1" t="s">
        <v>1295</v>
      </c>
      <c r="K2995" s="148" t="s">
        <v>541</v>
      </c>
      <c r="L2995" s="144">
        <v>6</v>
      </c>
    </row>
    <row r="2996" spans="2:12" ht="12.75" customHeight="1" x14ac:dyDescent="0.25">
      <c r="B2996" s="138"/>
      <c r="F2996" s="145"/>
      <c r="H2996" s="138">
        <v>7</v>
      </c>
      <c r="I2996" s="1" t="s">
        <v>1047</v>
      </c>
      <c r="J2996" s="1" t="s">
        <v>1048</v>
      </c>
      <c r="K2996" s="148" t="s">
        <v>2647</v>
      </c>
      <c r="L2996" s="144">
        <v>11</v>
      </c>
    </row>
    <row r="2997" spans="2:12" ht="12.75" customHeight="1" x14ac:dyDescent="0.25">
      <c r="B2997" s="138"/>
      <c r="F2997" s="145"/>
      <c r="H2997" s="138">
        <v>8</v>
      </c>
      <c r="I2997" s="1" t="s">
        <v>1516</v>
      </c>
      <c r="J2997" s="1" t="s">
        <v>1517</v>
      </c>
      <c r="K2997" s="148" t="s">
        <v>2650</v>
      </c>
      <c r="L2997" s="144">
        <v>89</v>
      </c>
    </row>
    <row r="2998" spans="2:12" ht="12.75" customHeight="1" x14ac:dyDescent="0.25">
      <c r="B2998" s="138"/>
      <c r="F2998" s="145"/>
      <c r="H2998" s="138">
        <v>9</v>
      </c>
      <c r="I2998" s="5" t="s">
        <v>1534</v>
      </c>
      <c r="J2998" s="5" t="s">
        <v>1535</v>
      </c>
      <c r="K2998" s="148" t="s">
        <v>2648</v>
      </c>
      <c r="L2998" s="144">
        <v>1</v>
      </c>
    </row>
    <row r="2999" spans="2:12" ht="12.75" customHeight="1" x14ac:dyDescent="0.25">
      <c r="B2999" s="138"/>
      <c r="F2999" s="145"/>
      <c r="H2999" s="138">
        <v>10</v>
      </c>
      <c r="I2999" s="1" t="s">
        <v>1279</v>
      </c>
      <c r="J2999" s="1" t="s">
        <v>1051</v>
      </c>
      <c r="K2999" s="148" t="s">
        <v>2649</v>
      </c>
      <c r="L2999" s="144">
        <v>96</v>
      </c>
    </row>
    <row r="3000" spans="2:12" ht="12.75" customHeight="1" thickBot="1" x14ac:dyDescent="0.3">
      <c r="B3000" s="156"/>
      <c r="C3000" s="157"/>
      <c r="D3000" s="157"/>
      <c r="E3000" s="157"/>
      <c r="F3000" s="182"/>
      <c r="H3000" s="156"/>
      <c r="I3000" s="157"/>
      <c r="J3000" s="157"/>
      <c r="K3000" s="177"/>
      <c r="L3000" s="178"/>
    </row>
    <row r="3001" spans="2:12" ht="21" customHeight="1" x14ac:dyDescent="0.35">
      <c r="C3001" s="4"/>
      <c r="D3001" s="216"/>
      <c r="E3001" s="216"/>
      <c r="F3001" s="160" t="s">
        <v>314</v>
      </c>
      <c r="G3001" s="160"/>
      <c r="H3001" s="160"/>
      <c r="I3001" s="160"/>
      <c r="L3001" s="7"/>
    </row>
    <row r="3002" spans="2:12" ht="12.75" customHeight="1" thickBot="1" x14ac:dyDescent="0.3">
      <c r="C3002" s="4"/>
      <c r="D3002" s="216"/>
      <c r="E3002" s="216"/>
      <c r="F3002" s="216"/>
      <c r="L3002" s="7"/>
    </row>
    <row r="3003" spans="2:12" ht="16.5" customHeight="1" thickBot="1" x14ac:dyDescent="0.35">
      <c r="B3003" s="157"/>
      <c r="C3003" s="244"/>
      <c r="D3003" s="132">
        <f>D$6</f>
        <v>2025</v>
      </c>
      <c r="E3003" s="133"/>
      <c r="F3003" s="157"/>
      <c r="H3003" s="157"/>
      <c r="I3003" s="132" t="s">
        <v>1269</v>
      </c>
      <c r="J3003" s="133"/>
      <c r="K3003" s="157"/>
      <c r="L3003" s="198"/>
    </row>
    <row r="3004" spans="2:12" ht="12.75" customHeight="1" thickBot="1" x14ac:dyDescent="0.3">
      <c r="B3004" s="138"/>
      <c r="F3004" s="141"/>
      <c r="H3004" s="138"/>
      <c r="L3004" s="144"/>
    </row>
    <row r="3005" spans="2:12" ht="15" customHeight="1" thickBot="1" x14ac:dyDescent="0.35">
      <c r="B3005" s="138"/>
      <c r="C3005" s="172" t="s">
        <v>1899</v>
      </c>
      <c r="D3005" s="173"/>
      <c r="F3005" s="145"/>
      <c r="H3005" s="138"/>
      <c r="I3005" s="139" t="s">
        <v>1899</v>
      </c>
      <c r="K3005" s="148"/>
      <c r="L3005" s="144">
        <f>L$4</f>
        <v>25</v>
      </c>
    </row>
    <row r="3006" spans="2:12" ht="15" customHeight="1" x14ac:dyDescent="0.3">
      <c r="B3006" s="138"/>
      <c r="C3006" s="4" t="s">
        <v>1046</v>
      </c>
      <c r="D3006" s="3" t="s">
        <v>323</v>
      </c>
      <c r="E3006" s="3" t="s">
        <v>1009</v>
      </c>
      <c r="F3006" s="174" t="s">
        <v>1011</v>
      </c>
      <c r="H3006" s="138">
        <v>1</v>
      </c>
      <c r="I3006" s="1" t="s">
        <v>323</v>
      </c>
      <c r="J3006" s="1" t="s">
        <v>324</v>
      </c>
      <c r="K3006" s="148" t="s">
        <v>363</v>
      </c>
      <c r="L3006" s="144">
        <v>89</v>
      </c>
    </row>
    <row r="3007" spans="2:12" ht="13.5" customHeight="1" x14ac:dyDescent="0.25">
      <c r="B3007" s="138"/>
      <c r="F3007" s="145"/>
      <c r="H3007" s="138">
        <v>2</v>
      </c>
      <c r="I3007" s="1" t="s">
        <v>1518</v>
      </c>
      <c r="J3007" s="1" t="s">
        <v>1295</v>
      </c>
      <c r="K3007" s="148" t="s">
        <v>861</v>
      </c>
      <c r="L3007" s="144">
        <v>6</v>
      </c>
    </row>
    <row r="3008" spans="2:12" ht="12.75" customHeight="1" x14ac:dyDescent="0.25">
      <c r="B3008" s="138">
        <v>1</v>
      </c>
      <c r="D3008" s="1" t="s">
        <v>1665</v>
      </c>
      <c r="E3008" s="1" t="s">
        <v>1635</v>
      </c>
      <c r="F3008" s="147"/>
      <c r="H3008" s="138">
        <v>3</v>
      </c>
      <c r="I3008" s="1" t="s">
        <v>1279</v>
      </c>
      <c r="J3008" s="1" t="s">
        <v>1051</v>
      </c>
      <c r="K3008" s="148" t="s">
        <v>1783</v>
      </c>
      <c r="L3008" s="144">
        <v>99</v>
      </c>
    </row>
    <row r="3009" spans="2:12" ht="12.75" customHeight="1" x14ac:dyDescent="0.25">
      <c r="B3009" s="138"/>
      <c r="F3009" s="147"/>
      <c r="H3009" s="138">
        <v>4</v>
      </c>
      <c r="I3009" s="1" t="s">
        <v>406</v>
      </c>
      <c r="J3009" s="1" t="s">
        <v>1290</v>
      </c>
      <c r="K3009" s="148" t="s">
        <v>362</v>
      </c>
      <c r="L3009" s="144">
        <v>94</v>
      </c>
    </row>
    <row r="3010" spans="2:12" ht="12.75" customHeight="1" x14ac:dyDescent="0.25">
      <c r="B3010" s="138"/>
      <c r="F3010" s="145"/>
      <c r="H3010" s="138">
        <v>5</v>
      </c>
      <c r="I3010" s="1" t="s">
        <v>1665</v>
      </c>
      <c r="J3010" s="1" t="s">
        <v>1077</v>
      </c>
      <c r="K3010" s="148" t="s">
        <v>364</v>
      </c>
      <c r="L3010" s="144">
        <v>95</v>
      </c>
    </row>
    <row r="3011" spans="2:12" ht="15" customHeight="1" x14ac:dyDescent="0.25">
      <c r="B3011" s="138"/>
      <c r="F3011" s="145"/>
      <c r="H3011" s="138">
        <v>6</v>
      </c>
      <c r="I3011" s="1" t="s">
        <v>1534</v>
      </c>
      <c r="J3011" s="1" t="s">
        <v>1535</v>
      </c>
      <c r="K3011" s="148" t="s">
        <v>361</v>
      </c>
      <c r="L3011" s="144">
        <v>0</v>
      </c>
    </row>
    <row r="3012" spans="2:12" ht="13.5" customHeight="1" x14ac:dyDescent="0.25">
      <c r="B3012" s="138"/>
      <c r="F3012" s="145"/>
      <c r="H3012" s="138">
        <v>7</v>
      </c>
      <c r="I3012" s="1" t="s">
        <v>1665</v>
      </c>
      <c r="J3012" s="1" t="s">
        <v>1635</v>
      </c>
      <c r="K3012" s="6" t="s">
        <v>3908</v>
      </c>
      <c r="L3012" s="144">
        <v>24</v>
      </c>
    </row>
    <row r="3013" spans="2:12" ht="12.75" customHeight="1" x14ac:dyDescent="0.25">
      <c r="B3013" s="138"/>
      <c r="F3013" s="145"/>
      <c r="H3013" s="138">
        <v>8</v>
      </c>
      <c r="I3013" s="1" t="s">
        <v>1984</v>
      </c>
      <c r="J3013" s="1" t="s">
        <v>1057</v>
      </c>
      <c r="K3013" s="148" t="s">
        <v>2651</v>
      </c>
      <c r="L3013" s="144">
        <v>15</v>
      </c>
    </row>
    <row r="3014" spans="2:12" ht="12.75" customHeight="1" x14ac:dyDescent="0.25">
      <c r="B3014" s="138"/>
      <c r="F3014" s="145"/>
      <c r="H3014" s="138">
        <v>9</v>
      </c>
      <c r="I3014" s="1" t="s">
        <v>1869</v>
      </c>
      <c r="J3014" s="1" t="s">
        <v>1091</v>
      </c>
      <c r="K3014" s="148" t="s">
        <v>360</v>
      </c>
      <c r="L3014" s="144">
        <v>3</v>
      </c>
    </row>
    <row r="3015" spans="2:12" ht="12.75" customHeight="1" x14ac:dyDescent="0.25">
      <c r="B3015" s="138"/>
      <c r="F3015" s="145"/>
      <c r="H3015" s="138">
        <v>10</v>
      </c>
      <c r="I3015" s="1" t="s">
        <v>744</v>
      </c>
      <c r="J3015" s="1" t="s">
        <v>1155</v>
      </c>
      <c r="K3015" s="148" t="s">
        <v>2652</v>
      </c>
      <c r="L3015" s="144">
        <v>10</v>
      </c>
    </row>
    <row r="3016" spans="2:12" ht="12.75" customHeight="1" thickBot="1" x14ac:dyDescent="0.3">
      <c r="B3016" s="138"/>
      <c r="F3016" s="145"/>
      <c r="H3016" s="138"/>
      <c r="K3016" s="148"/>
      <c r="L3016" s="144"/>
    </row>
    <row r="3017" spans="2:12" ht="15" customHeight="1" thickBot="1" x14ac:dyDescent="0.35">
      <c r="B3017" s="138"/>
      <c r="C3017" s="172" t="s">
        <v>172</v>
      </c>
      <c r="D3017" s="173"/>
      <c r="F3017" s="141"/>
      <c r="H3017" s="138"/>
      <c r="I3017" s="139" t="s">
        <v>173</v>
      </c>
      <c r="L3017" s="144">
        <f>L$4</f>
        <v>25</v>
      </c>
    </row>
    <row r="3018" spans="2:12" ht="12.75" customHeight="1" x14ac:dyDescent="0.3">
      <c r="B3018" s="138"/>
      <c r="C3018" s="4" t="s">
        <v>1046</v>
      </c>
      <c r="D3018" s="3" t="s">
        <v>572</v>
      </c>
      <c r="E3018" s="3" t="s">
        <v>3438</v>
      </c>
      <c r="F3018" s="150" t="s">
        <v>3898</v>
      </c>
      <c r="H3018" s="138">
        <v>1</v>
      </c>
      <c r="I3018" s="1" t="s">
        <v>572</v>
      </c>
      <c r="J3018" s="1" t="s">
        <v>3438</v>
      </c>
      <c r="K3018" s="1" t="s">
        <v>3899</v>
      </c>
      <c r="L3018" s="144">
        <v>24</v>
      </c>
    </row>
    <row r="3019" spans="2:12" ht="12.75" customHeight="1" x14ac:dyDescent="0.25">
      <c r="B3019" s="138"/>
      <c r="F3019" s="141"/>
      <c r="H3019" s="138">
        <v>2</v>
      </c>
      <c r="I3019" s="1" t="s">
        <v>1154</v>
      </c>
      <c r="J3019" s="1" t="s">
        <v>485</v>
      </c>
      <c r="K3019" s="1" t="s">
        <v>3812</v>
      </c>
      <c r="L3019" s="144">
        <v>23</v>
      </c>
    </row>
    <row r="3020" spans="2:12" ht="12.75" customHeight="1" x14ac:dyDescent="0.25">
      <c r="B3020" s="138">
        <v>1</v>
      </c>
      <c r="D3020" s="1" t="s">
        <v>572</v>
      </c>
      <c r="E3020" s="1" t="s">
        <v>3438</v>
      </c>
      <c r="F3020" s="141" t="s">
        <v>4727</v>
      </c>
      <c r="H3020" s="138">
        <v>3</v>
      </c>
      <c r="I3020" s="5" t="s">
        <v>331</v>
      </c>
      <c r="J3020" s="5" t="s">
        <v>332</v>
      </c>
      <c r="K3020" s="1" t="s">
        <v>2745</v>
      </c>
      <c r="L3020" s="144">
        <v>89</v>
      </c>
    </row>
    <row r="3021" spans="2:12" ht="12.75" customHeight="1" x14ac:dyDescent="0.25">
      <c r="B3021" s="138">
        <v>2</v>
      </c>
      <c r="F3021" s="141"/>
      <c r="H3021" s="138">
        <v>4</v>
      </c>
      <c r="I3021" s="1" t="s">
        <v>1690</v>
      </c>
      <c r="J3021" s="1" t="s">
        <v>1290</v>
      </c>
      <c r="K3021" s="1" t="s">
        <v>409</v>
      </c>
      <c r="L3021" s="144">
        <v>95</v>
      </c>
    </row>
    <row r="3022" spans="2:12" ht="12.75" customHeight="1" x14ac:dyDescent="0.25">
      <c r="B3022" s="138"/>
      <c r="F3022" s="141"/>
      <c r="H3022" s="138">
        <v>5</v>
      </c>
      <c r="I3022" s="1" t="s">
        <v>1692</v>
      </c>
      <c r="J3022" s="1" t="s">
        <v>1501</v>
      </c>
      <c r="K3022" s="1" t="s">
        <v>1716</v>
      </c>
      <c r="L3022" s="144">
        <v>5</v>
      </c>
    </row>
    <row r="3023" spans="2:12" ht="15" customHeight="1" x14ac:dyDescent="0.25">
      <c r="B3023" s="138"/>
      <c r="F3023" s="141"/>
      <c r="H3023" s="138">
        <v>6</v>
      </c>
      <c r="I3023" s="1" t="s">
        <v>410</v>
      </c>
      <c r="J3023" s="1" t="s">
        <v>1855</v>
      </c>
      <c r="K3023" s="1" t="s">
        <v>411</v>
      </c>
      <c r="L3023" s="144">
        <v>95</v>
      </c>
    </row>
    <row r="3024" spans="2:12" ht="13.5" customHeight="1" thickBot="1" x14ac:dyDescent="0.3">
      <c r="B3024" s="138"/>
      <c r="F3024" s="141"/>
      <c r="H3024" s="138"/>
      <c r="L3024" s="144"/>
    </row>
    <row r="3025" spans="2:12" ht="15" customHeight="1" thickBot="1" x14ac:dyDescent="0.35">
      <c r="B3025" s="138"/>
      <c r="C3025" s="172" t="s">
        <v>1099</v>
      </c>
      <c r="D3025" s="173"/>
      <c r="F3025" s="141"/>
      <c r="H3025" s="138"/>
      <c r="I3025" s="139" t="s">
        <v>1099</v>
      </c>
      <c r="L3025" s="144">
        <f>L$4</f>
        <v>25</v>
      </c>
    </row>
    <row r="3026" spans="2:12" ht="12.75" customHeight="1" x14ac:dyDescent="0.3">
      <c r="B3026" s="138"/>
      <c r="C3026" s="4" t="s">
        <v>1046</v>
      </c>
      <c r="D3026" s="3" t="s">
        <v>412</v>
      </c>
      <c r="E3026" s="3" t="s">
        <v>1012</v>
      </c>
      <c r="F3026" s="150" t="s">
        <v>414</v>
      </c>
      <c r="H3026" s="138">
        <v>1</v>
      </c>
      <c r="I3026" s="1" t="s">
        <v>412</v>
      </c>
      <c r="J3026" s="1" t="s">
        <v>413</v>
      </c>
      <c r="K3026" s="5" t="s">
        <v>414</v>
      </c>
      <c r="L3026" s="144">
        <v>1</v>
      </c>
    </row>
    <row r="3027" spans="2:12" ht="12.75" customHeight="1" x14ac:dyDescent="0.25">
      <c r="B3027" s="138"/>
      <c r="C3027" s="4"/>
      <c r="D3027" s="216"/>
      <c r="E3027" s="216"/>
      <c r="F3027" s="248"/>
      <c r="H3027" s="138">
        <v>2</v>
      </c>
      <c r="I3027" s="5" t="s">
        <v>1331</v>
      </c>
      <c r="J3027" s="5" t="s">
        <v>1332</v>
      </c>
      <c r="K3027" s="5" t="s">
        <v>415</v>
      </c>
      <c r="L3027" s="144">
        <v>98</v>
      </c>
    </row>
    <row r="3028" spans="2:12" ht="12.75" customHeight="1" x14ac:dyDescent="0.25">
      <c r="B3028" s="138">
        <v>1</v>
      </c>
      <c r="C3028" s="4"/>
      <c r="D3028" s="1" t="s">
        <v>1866</v>
      </c>
      <c r="E3028" s="1" t="s">
        <v>1058</v>
      </c>
      <c r="F3028" s="141" t="s">
        <v>177</v>
      </c>
      <c r="H3028" s="138">
        <v>3</v>
      </c>
      <c r="I3028" s="5" t="s">
        <v>1056</v>
      </c>
      <c r="J3028" s="5" t="s">
        <v>1057</v>
      </c>
      <c r="K3028" s="1" t="s">
        <v>177</v>
      </c>
      <c r="L3028" s="144">
        <v>7</v>
      </c>
    </row>
    <row r="3029" spans="2:12" ht="12.75" customHeight="1" x14ac:dyDescent="0.25">
      <c r="B3029" s="138">
        <v>2</v>
      </c>
      <c r="C3029" s="4"/>
      <c r="D3029" s="1" t="s">
        <v>1665</v>
      </c>
      <c r="E3029" s="1" t="s">
        <v>1635</v>
      </c>
      <c r="F3029" s="141" t="s">
        <v>2322</v>
      </c>
      <c r="H3029" s="138">
        <v>3</v>
      </c>
      <c r="I3029" s="1" t="s">
        <v>1866</v>
      </c>
      <c r="J3029" s="1" t="s">
        <v>1058</v>
      </c>
      <c r="K3029" s="1" t="s">
        <v>177</v>
      </c>
      <c r="L3029" s="144">
        <v>24</v>
      </c>
    </row>
    <row r="3030" spans="2:12" ht="12.75" customHeight="1" x14ac:dyDescent="0.25">
      <c r="B3030" s="138"/>
      <c r="C3030" s="4"/>
      <c r="F3030" s="141"/>
      <c r="H3030" s="138">
        <v>5</v>
      </c>
      <c r="I3030" s="1" t="s">
        <v>1123</v>
      </c>
      <c r="J3030" s="1" t="s">
        <v>1735</v>
      </c>
      <c r="K3030" s="1" t="s">
        <v>1699</v>
      </c>
      <c r="L3030" s="144">
        <v>0</v>
      </c>
    </row>
    <row r="3031" spans="2:12" ht="12.75" customHeight="1" x14ac:dyDescent="0.25">
      <c r="B3031" s="138"/>
      <c r="C3031" s="4"/>
      <c r="F3031" s="141"/>
      <c r="H3031" s="138">
        <v>6</v>
      </c>
      <c r="I3031" s="1" t="s">
        <v>1047</v>
      </c>
      <c r="J3031" s="1" t="s">
        <v>1048</v>
      </c>
      <c r="K3031" s="1" t="s">
        <v>2167</v>
      </c>
      <c r="L3031" s="144">
        <v>12</v>
      </c>
    </row>
    <row r="3032" spans="2:12" ht="12.75" customHeight="1" x14ac:dyDescent="0.25">
      <c r="B3032" s="138"/>
      <c r="C3032" s="4"/>
      <c r="F3032" s="141"/>
      <c r="H3032" s="138">
        <v>6</v>
      </c>
      <c r="I3032" s="5" t="s">
        <v>1534</v>
      </c>
      <c r="J3032" s="5" t="s">
        <v>1535</v>
      </c>
      <c r="K3032" s="5" t="s">
        <v>1701</v>
      </c>
      <c r="L3032" s="144">
        <v>99</v>
      </c>
    </row>
    <row r="3033" spans="2:12" ht="12.75" customHeight="1" x14ac:dyDescent="0.25">
      <c r="B3033" s="138"/>
      <c r="C3033" s="4"/>
      <c r="F3033" s="201"/>
      <c r="H3033" s="138">
        <v>8</v>
      </c>
      <c r="I3033" s="5" t="s">
        <v>1276</v>
      </c>
      <c r="J3033" s="5" t="s">
        <v>1654</v>
      </c>
      <c r="K3033" s="5" t="s">
        <v>1700</v>
      </c>
      <c r="L3033" s="144">
        <v>92</v>
      </c>
    </row>
    <row r="3034" spans="2:12" ht="12.75" customHeight="1" x14ac:dyDescent="0.25">
      <c r="B3034" s="138"/>
      <c r="C3034" s="4"/>
      <c r="F3034" s="201"/>
      <c r="H3034" s="138">
        <v>9</v>
      </c>
      <c r="I3034" s="1" t="s">
        <v>1054</v>
      </c>
      <c r="J3034" s="1" t="s">
        <v>726</v>
      </c>
      <c r="K3034" s="1" t="s">
        <v>1907</v>
      </c>
      <c r="L3034" s="144">
        <v>14</v>
      </c>
    </row>
    <row r="3035" spans="2:12" ht="12.75" customHeight="1" x14ac:dyDescent="0.25">
      <c r="B3035" s="138"/>
      <c r="C3035" s="4"/>
      <c r="D3035" s="5"/>
      <c r="E3035" s="5"/>
      <c r="F3035" s="201"/>
      <c r="H3035" s="138">
        <v>9</v>
      </c>
      <c r="I3035" s="1" t="s">
        <v>1298</v>
      </c>
      <c r="J3035" s="1" t="s">
        <v>1282</v>
      </c>
      <c r="K3035" s="5" t="s">
        <v>1907</v>
      </c>
      <c r="L3035" s="144">
        <v>99</v>
      </c>
    </row>
    <row r="3036" spans="2:12" ht="12.75" customHeight="1" x14ac:dyDescent="0.25">
      <c r="B3036" s="138"/>
      <c r="C3036" s="4"/>
      <c r="F3036" s="201"/>
      <c r="H3036" s="138">
        <v>9</v>
      </c>
      <c r="I3036" s="5" t="s">
        <v>1080</v>
      </c>
      <c r="J3036" s="5" t="s">
        <v>1081</v>
      </c>
      <c r="K3036" s="5" t="s">
        <v>1907</v>
      </c>
      <c r="L3036" s="144">
        <v>5</v>
      </c>
    </row>
    <row r="3037" spans="2:12" ht="12.75" customHeight="1" x14ac:dyDescent="0.25">
      <c r="B3037" s="138"/>
      <c r="C3037" s="4"/>
      <c r="F3037" s="201"/>
      <c r="H3037" s="138">
        <v>9</v>
      </c>
      <c r="I3037" s="1" t="s">
        <v>1210</v>
      </c>
      <c r="J3037" s="1" t="s">
        <v>1335</v>
      </c>
      <c r="K3037" s="1" t="s">
        <v>1907</v>
      </c>
      <c r="L3037" s="144">
        <v>12</v>
      </c>
    </row>
    <row r="3038" spans="2:12" ht="12.75" customHeight="1" thickBot="1" x14ac:dyDescent="0.3">
      <c r="B3038" s="138"/>
      <c r="C3038" s="4"/>
      <c r="F3038" s="201"/>
      <c r="H3038" s="138"/>
      <c r="K3038" s="5"/>
      <c r="L3038" s="144"/>
    </row>
    <row r="3039" spans="2:12" ht="15" customHeight="1" thickBot="1" x14ac:dyDescent="0.35">
      <c r="B3039" s="138"/>
      <c r="C3039" s="172" t="s">
        <v>1530</v>
      </c>
      <c r="D3039" s="173"/>
      <c r="F3039" s="141"/>
      <c r="H3039" s="138"/>
      <c r="I3039" s="139" t="s">
        <v>1530</v>
      </c>
      <c r="L3039" s="144">
        <f>L$4</f>
        <v>25</v>
      </c>
    </row>
    <row r="3040" spans="2:12" ht="13.5" customHeight="1" x14ac:dyDescent="0.3">
      <c r="B3040" s="138"/>
      <c r="C3040" s="4" t="s">
        <v>1046</v>
      </c>
      <c r="D3040" s="3" t="s">
        <v>2181</v>
      </c>
      <c r="E3040" s="3" t="s">
        <v>1301</v>
      </c>
      <c r="F3040" s="150" t="s">
        <v>1152</v>
      </c>
      <c r="H3040" s="138">
        <v>1</v>
      </c>
      <c r="I3040" s="1" t="s">
        <v>2181</v>
      </c>
      <c r="J3040" s="1" t="s">
        <v>1301</v>
      </c>
      <c r="K3040" s="1" t="s">
        <v>1152</v>
      </c>
      <c r="L3040" s="144">
        <v>24</v>
      </c>
    </row>
    <row r="3041" spans="2:12" ht="12.75" customHeight="1" x14ac:dyDescent="0.25">
      <c r="B3041" s="138"/>
      <c r="C3041" s="4"/>
      <c r="D3041" s="216"/>
      <c r="E3041" s="216"/>
      <c r="F3041" s="248"/>
      <c r="H3041" s="138">
        <v>2</v>
      </c>
      <c r="I3041" s="5" t="s">
        <v>1331</v>
      </c>
      <c r="J3041" s="5" t="s">
        <v>1332</v>
      </c>
      <c r="K3041" s="5" t="s">
        <v>416</v>
      </c>
      <c r="L3041" s="144">
        <v>99</v>
      </c>
    </row>
    <row r="3042" spans="2:12" ht="12.75" customHeight="1" x14ac:dyDescent="0.25">
      <c r="B3042" s="138">
        <v>1</v>
      </c>
      <c r="C3042" s="4"/>
      <c r="D3042" s="1" t="s">
        <v>2181</v>
      </c>
      <c r="E3042" s="1" t="s">
        <v>1301</v>
      </c>
      <c r="F3042" s="141" t="s">
        <v>416</v>
      </c>
      <c r="H3042" s="138">
        <v>3</v>
      </c>
      <c r="I3042" s="1" t="s">
        <v>1047</v>
      </c>
      <c r="J3042" s="1" t="s">
        <v>1048</v>
      </c>
      <c r="K3042" s="1" t="s">
        <v>2164</v>
      </c>
      <c r="L3042" s="144">
        <v>12</v>
      </c>
    </row>
    <row r="3043" spans="2:12" ht="12.75" customHeight="1" x14ac:dyDescent="0.25">
      <c r="B3043" s="138">
        <v>2</v>
      </c>
      <c r="C3043" s="4"/>
      <c r="D3043" s="1" t="s">
        <v>1866</v>
      </c>
      <c r="E3043" s="1" t="s">
        <v>1058</v>
      </c>
      <c r="F3043" s="141" t="s">
        <v>1446</v>
      </c>
      <c r="H3043" s="138">
        <v>3</v>
      </c>
      <c r="I3043" s="5" t="s">
        <v>1534</v>
      </c>
      <c r="J3043" s="5" t="s">
        <v>1535</v>
      </c>
      <c r="K3043" s="5" t="s">
        <v>417</v>
      </c>
      <c r="L3043" s="144">
        <v>2</v>
      </c>
    </row>
    <row r="3044" spans="2:12" ht="12.75" customHeight="1" x14ac:dyDescent="0.25">
      <c r="B3044" s="138"/>
      <c r="C3044" s="4"/>
      <c r="F3044" s="141"/>
      <c r="H3044" s="138">
        <v>4</v>
      </c>
      <c r="I3044" s="1" t="s">
        <v>1866</v>
      </c>
      <c r="J3044" s="1" t="s">
        <v>1058</v>
      </c>
      <c r="K3044" s="1" t="s">
        <v>417</v>
      </c>
      <c r="L3044" s="144">
        <v>23</v>
      </c>
    </row>
    <row r="3045" spans="2:12" ht="12.75" customHeight="1" x14ac:dyDescent="0.25">
      <c r="B3045" s="138"/>
      <c r="C3045" s="4"/>
      <c r="D3045" s="5"/>
      <c r="E3045" s="5"/>
      <c r="F3045" s="201"/>
      <c r="H3045" s="138">
        <v>6</v>
      </c>
      <c r="I3045" s="1" t="s">
        <v>418</v>
      </c>
      <c r="J3045" s="1" t="s">
        <v>338</v>
      </c>
      <c r="K3045" s="1" t="s">
        <v>1446</v>
      </c>
      <c r="L3045" s="144">
        <v>1</v>
      </c>
    </row>
    <row r="3046" spans="2:12" ht="12.75" customHeight="1" x14ac:dyDescent="0.25">
      <c r="B3046" s="138"/>
      <c r="C3046" s="4"/>
      <c r="D3046" s="5"/>
      <c r="E3046" s="5"/>
      <c r="F3046" s="201"/>
      <c r="H3046" s="138">
        <v>7</v>
      </c>
      <c r="I3046" s="5" t="s">
        <v>948</v>
      </c>
      <c r="J3046" s="5" t="s">
        <v>1501</v>
      </c>
      <c r="K3046" s="1" t="s">
        <v>1446</v>
      </c>
      <c r="L3046" s="144">
        <v>9</v>
      </c>
    </row>
    <row r="3047" spans="2:12" ht="12.75" customHeight="1" x14ac:dyDescent="0.25">
      <c r="B3047" s="138"/>
      <c r="F3047" s="141"/>
      <c r="H3047" s="138">
        <v>8</v>
      </c>
      <c r="I3047" s="1" t="s">
        <v>751</v>
      </c>
      <c r="J3047" s="1" t="s">
        <v>1281</v>
      </c>
      <c r="K3047" s="1" t="s">
        <v>179</v>
      </c>
      <c r="L3047" s="144">
        <v>19</v>
      </c>
    </row>
    <row r="3048" spans="2:12" ht="12.75" customHeight="1" x14ac:dyDescent="0.25">
      <c r="B3048" s="138"/>
      <c r="F3048" s="141"/>
      <c r="H3048" s="138">
        <v>9</v>
      </c>
      <c r="I3048" s="1" t="s">
        <v>407</v>
      </c>
      <c r="J3048" s="1" t="s">
        <v>408</v>
      </c>
      <c r="K3048" s="1" t="s">
        <v>1138</v>
      </c>
      <c r="L3048" s="144">
        <v>89</v>
      </c>
    </row>
    <row r="3049" spans="2:12" ht="12.75" customHeight="1" x14ac:dyDescent="0.25">
      <c r="B3049" s="138"/>
      <c r="F3049" s="141"/>
      <c r="H3049" s="138">
        <v>10</v>
      </c>
      <c r="I3049" s="1" t="s">
        <v>1049</v>
      </c>
      <c r="J3049" s="1" t="s">
        <v>1506</v>
      </c>
      <c r="K3049" s="1" t="s">
        <v>1133</v>
      </c>
      <c r="L3049" s="144">
        <v>2</v>
      </c>
    </row>
    <row r="3050" spans="2:12" ht="15" customHeight="1" thickBot="1" x14ac:dyDescent="0.3">
      <c r="B3050" s="138"/>
      <c r="F3050" s="141"/>
      <c r="H3050" s="138"/>
      <c r="L3050" s="144"/>
    </row>
    <row r="3051" spans="2:12" ht="15" customHeight="1" thickBot="1" x14ac:dyDescent="0.35">
      <c r="B3051" s="138"/>
      <c r="C3051" s="172" t="s">
        <v>1127</v>
      </c>
      <c r="D3051" s="173"/>
      <c r="F3051" s="141"/>
      <c r="H3051" s="138"/>
      <c r="I3051" s="139" t="s">
        <v>1127</v>
      </c>
      <c r="L3051" s="144">
        <f>L$4</f>
        <v>25</v>
      </c>
    </row>
    <row r="3052" spans="2:12" ht="12.75" customHeight="1" x14ac:dyDescent="0.3">
      <c r="B3052" s="138"/>
      <c r="C3052" s="4" t="s">
        <v>1046</v>
      </c>
      <c r="D3052" s="3" t="s">
        <v>1866</v>
      </c>
      <c r="E3052" s="3" t="s">
        <v>1058</v>
      </c>
      <c r="F3052" s="150" t="s">
        <v>3703</v>
      </c>
      <c r="H3052" s="138">
        <v>1</v>
      </c>
      <c r="I3052" s="1" t="s">
        <v>1866</v>
      </c>
      <c r="J3052" s="1" t="s">
        <v>1058</v>
      </c>
      <c r="K3052" s="1" t="s">
        <v>3703</v>
      </c>
      <c r="L3052" s="144">
        <v>23</v>
      </c>
    </row>
    <row r="3053" spans="2:12" ht="12.75" customHeight="1" x14ac:dyDescent="0.25">
      <c r="B3053" s="138"/>
      <c r="F3053" s="141"/>
      <c r="H3053" s="138">
        <v>2</v>
      </c>
      <c r="I3053" s="1" t="s">
        <v>750</v>
      </c>
      <c r="J3053" s="1" t="s">
        <v>1048</v>
      </c>
      <c r="K3053" s="1" t="s">
        <v>1237</v>
      </c>
      <c r="L3053" s="144">
        <v>12</v>
      </c>
    </row>
    <row r="3054" spans="2:12" ht="12.75" customHeight="1" x14ac:dyDescent="0.25">
      <c r="B3054" s="138">
        <v>1</v>
      </c>
      <c r="D3054" s="1" t="s">
        <v>1866</v>
      </c>
      <c r="E3054" s="1" t="s">
        <v>1058</v>
      </c>
      <c r="F3054" s="141" t="s">
        <v>4714</v>
      </c>
      <c r="H3054" s="138">
        <v>3</v>
      </c>
      <c r="I3054" s="5" t="s">
        <v>1270</v>
      </c>
      <c r="J3054" s="5" t="s">
        <v>1271</v>
      </c>
      <c r="K3054" s="5" t="s">
        <v>1246</v>
      </c>
      <c r="L3054" s="144">
        <v>94</v>
      </c>
    </row>
    <row r="3055" spans="2:12" ht="12.75" customHeight="1" x14ac:dyDescent="0.25">
      <c r="B3055" s="138">
        <v>2</v>
      </c>
      <c r="D3055" s="1" t="s">
        <v>2297</v>
      </c>
      <c r="E3055" s="1" t="s">
        <v>2120</v>
      </c>
      <c r="F3055" s="141" t="s">
        <v>4153</v>
      </c>
      <c r="H3055" s="138">
        <v>4</v>
      </c>
      <c r="I3055" s="1" t="s">
        <v>1973</v>
      </c>
      <c r="J3055" s="1" t="s">
        <v>1974</v>
      </c>
      <c r="K3055" s="1" t="s">
        <v>3601</v>
      </c>
      <c r="L3055" s="144">
        <v>22</v>
      </c>
    </row>
    <row r="3056" spans="2:12" ht="12.75" customHeight="1" x14ac:dyDescent="0.25">
      <c r="B3056" s="138">
        <v>3</v>
      </c>
      <c r="D3056" s="1" t="s">
        <v>1228</v>
      </c>
      <c r="E3056" s="1" t="s">
        <v>3557</v>
      </c>
      <c r="F3056" s="141"/>
      <c r="H3056" s="138">
        <v>5</v>
      </c>
      <c r="I3056" s="1" t="s">
        <v>1279</v>
      </c>
      <c r="J3056" s="1" t="s">
        <v>1051</v>
      </c>
      <c r="K3056" s="1" t="s">
        <v>1354</v>
      </c>
      <c r="L3056" s="144">
        <v>95</v>
      </c>
    </row>
    <row r="3057" spans="2:12" ht="12.75" customHeight="1" x14ac:dyDescent="0.25">
      <c r="B3057" s="138"/>
      <c r="F3057" s="141"/>
      <c r="H3057" s="138">
        <v>6</v>
      </c>
      <c r="I3057" s="1" t="s">
        <v>1508</v>
      </c>
      <c r="J3057" s="1" t="s">
        <v>1649</v>
      </c>
      <c r="K3057" s="1" t="s">
        <v>420</v>
      </c>
      <c r="L3057" s="144">
        <v>91</v>
      </c>
    </row>
    <row r="3058" spans="2:12" ht="12.75" customHeight="1" x14ac:dyDescent="0.25">
      <c r="B3058" s="138"/>
      <c r="F3058" s="141"/>
      <c r="H3058" s="138">
        <v>7</v>
      </c>
      <c r="I3058" s="5" t="s">
        <v>1534</v>
      </c>
      <c r="J3058" s="5" t="s">
        <v>1535</v>
      </c>
      <c r="K3058" s="1" t="s">
        <v>421</v>
      </c>
      <c r="L3058" s="144">
        <v>99</v>
      </c>
    </row>
    <row r="3059" spans="2:12" ht="12.75" customHeight="1" x14ac:dyDescent="0.25">
      <c r="B3059" s="138"/>
      <c r="F3059" s="141"/>
      <c r="H3059" s="138">
        <v>8</v>
      </c>
      <c r="I3059" s="1" t="s">
        <v>422</v>
      </c>
      <c r="J3059" s="1" t="s">
        <v>1282</v>
      </c>
      <c r="K3059" s="1" t="s">
        <v>1911</v>
      </c>
      <c r="L3059" s="144">
        <v>0</v>
      </c>
    </row>
    <row r="3060" spans="2:12" ht="12.75" customHeight="1" x14ac:dyDescent="0.25">
      <c r="B3060" s="138"/>
      <c r="D3060" s="5"/>
      <c r="E3060" s="5"/>
      <c r="F3060" s="141"/>
      <c r="H3060" s="138">
        <v>9</v>
      </c>
      <c r="I3060" s="1" t="s">
        <v>1276</v>
      </c>
      <c r="J3060" s="1" t="s">
        <v>1654</v>
      </c>
      <c r="K3060" s="1" t="s">
        <v>423</v>
      </c>
      <c r="L3060" s="144">
        <v>94</v>
      </c>
    </row>
    <row r="3061" spans="2:12" ht="12.75" customHeight="1" x14ac:dyDescent="0.25">
      <c r="B3061" s="138"/>
      <c r="F3061" s="141"/>
      <c r="H3061" s="138">
        <v>10</v>
      </c>
      <c r="I3061" s="1" t="s">
        <v>1331</v>
      </c>
      <c r="J3061" s="1" t="s">
        <v>1332</v>
      </c>
      <c r="K3061" s="1" t="s">
        <v>184</v>
      </c>
      <c r="L3061" s="144">
        <v>99</v>
      </c>
    </row>
    <row r="3062" spans="2:12" ht="15" customHeight="1" thickBot="1" x14ac:dyDescent="0.3">
      <c r="B3062" s="156"/>
      <c r="C3062" s="157"/>
      <c r="D3062" s="157"/>
      <c r="E3062" s="157"/>
      <c r="F3062" s="158"/>
      <c r="H3062" s="156"/>
      <c r="I3062" s="157"/>
      <c r="J3062" s="157"/>
      <c r="K3062" s="157"/>
      <c r="L3062" s="178"/>
    </row>
    <row r="3063" spans="2:12" ht="21" customHeight="1" x14ac:dyDescent="0.35">
      <c r="C3063" s="4"/>
      <c r="D3063" s="216"/>
      <c r="E3063" s="216"/>
      <c r="F3063" s="160" t="s">
        <v>314</v>
      </c>
      <c r="G3063" s="160"/>
      <c r="H3063" s="160"/>
      <c r="I3063" s="160"/>
      <c r="L3063" s="7"/>
    </row>
    <row r="3064" spans="2:12" ht="12.75" customHeight="1" thickBot="1" x14ac:dyDescent="0.3">
      <c r="C3064" s="4"/>
      <c r="D3064" s="216"/>
      <c r="E3064" s="216"/>
      <c r="F3064" s="216"/>
      <c r="L3064" s="7"/>
    </row>
    <row r="3065" spans="2:12" ht="17.25" customHeight="1" thickBot="1" x14ac:dyDescent="0.35">
      <c r="C3065" s="4"/>
      <c r="D3065" s="132">
        <f>D$6</f>
        <v>2025</v>
      </c>
      <c r="E3065" s="133"/>
      <c r="I3065" s="132" t="s">
        <v>1269</v>
      </c>
      <c r="J3065" s="133"/>
      <c r="L3065" s="7"/>
    </row>
    <row r="3066" spans="2:12" ht="12.75" customHeight="1" thickBot="1" x14ac:dyDescent="0.3">
      <c r="B3066" s="134"/>
      <c r="C3066" s="135"/>
      <c r="D3066" s="135"/>
      <c r="E3066" s="135"/>
      <c r="F3066" s="136"/>
      <c r="H3066" s="134"/>
      <c r="I3066" s="135"/>
      <c r="J3066" s="135"/>
      <c r="K3066" s="135"/>
      <c r="L3066" s="137"/>
    </row>
    <row r="3067" spans="2:12" ht="15" customHeight="1" thickBot="1" x14ac:dyDescent="0.35">
      <c r="B3067" s="138"/>
      <c r="C3067" s="172" t="s">
        <v>1718</v>
      </c>
      <c r="D3067" s="173"/>
      <c r="F3067" s="141"/>
      <c r="H3067" s="138"/>
      <c r="I3067" s="139" t="s">
        <v>1718</v>
      </c>
      <c r="L3067" s="144">
        <f>L$4</f>
        <v>25</v>
      </c>
    </row>
    <row r="3068" spans="2:12" ht="12.75" customHeight="1" x14ac:dyDescent="0.3">
      <c r="B3068" s="138"/>
      <c r="C3068" s="4" t="s">
        <v>1046</v>
      </c>
      <c r="D3068" s="3" t="s">
        <v>1298</v>
      </c>
      <c r="E3068" s="3" t="s">
        <v>424</v>
      </c>
      <c r="F3068" s="150" t="s">
        <v>2941</v>
      </c>
      <c r="H3068" s="138">
        <v>1</v>
      </c>
      <c r="I3068" s="1" t="s">
        <v>1298</v>
      </c>
      <c r="J3068" s="1" t="s">
        <v>424</v>
      </c>
      <c r="K3068" s="1" t="s">
        <v>2941</v>
      </c>
      <c r="L3068" s="144">
        <v>0</v>
      </c>
    </row>
    <row r="3069" spans="2:12" ht="12.75" customHeight="1" x14ac:dyDescent="0.25">
      <c r="B3069" s="138"/>
      <c r="F3069" s="141"/>
      <c r="H3069" s="138">
        <v>2</v>
      </c>
      <c r="I3069" s="1" t="s">
        <v>2297</v>
      </c>
      <c r="J3069" s="1" t="s">
        <v>2120</v>
      </c>
      <c r="K3069" s="1" t="s">
        <v>3453</v>
      </c>
      <c r="L3069" s="144">
        <v>21</v>
      </c>
    </row>
    <row r="3070" spans="2:12" ht="12.75" customHeight="1" x14ac:dyDescent="0.25">
      <c r="B3070" s="138">
        <v>1</v>
      </c>
      <c r="D3070" s="1" t="s">
        <v>2297</v>
      </c>
      <c r="E3070" s="1" t="s">
        <v>2120</v>
      </c>
      <c r="F3070" s="141" t="s">
        <v>4473</v>
      </c>
      <c r="H3070" s="138">
        <v>3</v>
      </c>
      <c r="I3070" s="1" t="s">
        <v>1516</v>
      </c>
      <c r="J3070" s="1" t="s">
        <v>2346</v>
      </c>
      <c r="K3070" s="1" t="s">
        <v>3234</v>
      </c>
      <c r="L3070" s="144">
        <v>19</v>
      </c>
    </row>
    <row r="3071" spans="2:12" ht="12.75" customHeight="1" x14ac:dyDescent="0.25">
      <c r="B3071" s="138">
        <v>2</v>
      </c>
      <c r="D3071" s="1" t="s">
        <v>1150</v>
      </c>
      <c r="E3071" s="1" t="s">
        <v>1065</v>
      </c>
      <c r="F3071" s="141"/>
      <c r="H3071" s="138">
        <v>4</v>
      </c>
      <c r="I3071" s="1" t="s">
        <v>1047</v>
      </c>
      <c r="J3071" s="1" t="s">
        <v>1048</v>
      </c>
      <c r="K3071" s="1" t="s">
        <v>2098</v>
      </c>
      <c r="L3071" s="144">
        <v>11</v>
      </c>
    </row>
    <row r="3072" spans="2:12" ht="12.75" customHeight="1" x14ac:dyDescent="0.25">
      <c r="B3072" s="138"/>
      <c r="F3072" s="141"/>
      <c r="H3072" s="138">
        <v>5</v>
      </c>
      <c r="I3072" s="1" t="s">
        <v>1665</v>
      </c>
      <c r="J3072" s="1" t="s">
        <v>1077</v>
      </c>
      <c r="K3072" s="1" t="s">
        <v>425</v>
      </c>
      <c r="L3072" s="144">
        <v>95</v>
      </c>
    </row>
    <row r="3073" spans="2:12" ht="12.75" customHeight="1" x14ac:dyDescent="0.25">
      <c r="B3073" s="138"/>
      <c r="F3073" s="141"/>
      <c r="H3073" s="138">
        <v>6</v>
      </c>
      <c r="I3073" s="1" t="s">
        <v>1866</v>
      </c>
      <c r="J3073" s="1" t="s">
        <v>1058</v>
      </c>
      <c r="K3073" s="1" t="s">
        <v>3570</v>
      </c>
      <c r="L3073" s="144">
        <v>22</v>
      </c>
    </row>
    <row r="3074" spans="2:12" ht="15" customHeight="1" x14ac:dyDescent="0.25">
      <c r="B3074" s="138"/>
      <c r="F3074" s="141"/>
      <c r="H3074" s="138">
        <v>7</v>
      </c>
      <c r="I3074" s="1" t="s">
        <v>1049</v>
      </c>
      <c r="J3074" s="1" t="s">
        <v>1506</v>
      </c>
      <c r="K3074" s="1" t="s">
        <v>545</v>
      </c>
      <c r="L3074" s="144">
        <v>5</v>
      </c>
    </row>
    <row r="3075" spans="2:12" ht="15" customHeight="1" x14ac:dyDescent="0.25">
      <c r="B3075" s="138"/>
      <c r="F3075" s="141"/>
      <c r="H3075" s="138">
        <v>8</v>
      </c>
      <c r="I3075" s="1" t="s">
        <v>1852</v>
      </c>
      <c r="J3075" s="1" t="s">
        <v>1853</v>
      </c>
      <c r="K3075" s="1" t="s">
        <v>1966</v>
      </c>
      <c r="L3075" s="144">
        <v>9</v>
      </c>
    </row>
    <row r="3076" spans="2:12" ht="13.5" customHeight="1" x14ac:dyDescent="0.25">
      <c r="B3076" s="138"/>
      <c r="F3076" s="141"/>
      <c r="H3076" s="138">
        <v>9</v>
      </c>
      <c r="I3076" s="1" t="s">
        <v>1150</v>
      </c>
      <c r="J3076" s="1" t="s">
        <v>1065</v>
      </c>
      <c r="K3076" s="1" t="s">
        <v>3985</v>
      </c>
      <c r="L3076" s="144">
        <v>24</v>
      </c>
    </row>
    <row r="3077" spans="2:12" ht="12.75" customHeight="1" x14ac:dyDescent="0.25">
      <c r="B3077" s="138"/>
      <c r="F3077" s="141"/>
      <c r="H3077" s="138">
        <v>10</v>
      </c>
      <c r="I3077" s="1" t="s">
        <v>1331</v>
      </c>
      <c r="J3077" s="1" t="s">
        <v>1332</v>
      </c>
      <c r="K3077" s="1" t="s">
        <v>1550</v>
      </c>
      <c r="L3077" s="144">
        <v>5</v>
      </c>
    </row>
    <row r="3078" spans="2:12" ht="12.75" customHeight="1" thickBot="1" x14ac:dyDescent="0.3">
      <c r="B3078" s="138"/>
      <c r="F3078" s="141"/>
      <c r="H3078" s="138"/>
      <c r="L3078" s="144"/>
    </row>
    <row r="3079" spans="2:12" ht="15" customHeight="1" thickBot="1" x14ac:dyDescent="0.35">
      <c r="B3079" s="138"/>
      <c r="C3079" s="172" t="s">
        <v>1143</v>
      </c>
      <c r="D3079" s="173"/>
      <c r="F3079" s="141"/>
      <c r="H3079" s="138"/>
      <c r="I3079" s="139" t="s">
        <v>1143</v>
      </c>
      <c r="L3079" s="144">
        <f>L$4</f>
        <v>25</v>
      </c>
    </row>
    <row r="3080" spans="2:12" ht="12.75" customHeight="1" x14ac:dyDescent="0.3">
      <c r="B3080" s="138"/>
      <c r="C3080" s="4" t="s">
        <v>1046</v>
      </c>
      <c r="D3080" s="3" t="s">
        <v>2942</v>
      </c>
      <c r="E3080" s="3" t="s">
        <v>2943</v>
      </c>
      <c r="F3080" s="150" t="s">
        <v>2944</v>
      </c>
      <c r="H3080" s="138">
        <v>1</v>
      </c>
      <c r="I3080" s="1" t="s">
        <v>2942</v>
      </c>
      <c r="J3080" s="1" t="s">
        <v>2943</v>
      </c>
      <c r="K3080" s="1" t="s">
        <v>2944</v>
      </c>
      <c r="L3080" s="144">
        <v>95</v>
      </c>
    </row>
    <row r="3081" spans="2:12" ht="12.75" customHeight="1" x14ac:dyDescent="0.25">
      <c r="B3081" s="138"/>
      <c r="F3081" s="141"/>
      <c r="H3081" s="138">
        <v>2</v>
      </c>
      <c r="I3081" s="1" t="s">
        <v>1534</v>
      </c>
      <c r="J3081" s="1" t="s">
        <v>1535</v>
      </c>
      <c r="K3081" s="1" t="s">
        <v>426</v>
      </c>
      <c r="L3081" s="144">
        <v>1</v>
      </c>
    </row>
    <row r="3082" spans="2:12" ht="12.75" customHeight="1" x14ac:dyDescent="0.25">
      <c r="B3082" s="138">
        <v>1</v>
      </c>
      <c r="D3082" s="1" t="s">
        <v>1052</v>
      </c>
      <c r="E3082" s="1" t="s">
        <v>1058</v>
      </c>
      <c r="F3082" s="141" t="s">
        <v>3325</v>
      </c>
      <c r="H3082" s="138">
        <v>3</v>
      </c>
      <c r="I3082" s="1" t="s">
        <v>1283</v>
      </c>
      <c r="J3082" s="1" t="s">
        <v>1284</v>
      </c>
      <c r="K3082" s="1" t="s">
        <v>427</v>
      </c>
      <c r="L3082" s="144">
        <v>0</v>
      </c>
    </row>
    <row r="3083" spans="2:12" ht="12.75" customHeight="1" x14ac:dyDescent="0.25">
      <c r="B3083" s="138">
        <v>2</v>
      </c>
      <c r="D3083" s="1" t="s">
        <v>1866</v>
      </c>
      <c r="E3083" s="1" t="s">
        <v>1058</v>
      </c>
      <c r="F3083" s="141" t="s">
        <v>100</v>
      </c>
      <c r="H3083" s="138">
        <v>4</v>
      </c>
      <c r="I3083" s="1" t="s">
        <v>1047</v>
      </c>
      <c r="J3083" s="1" t="s">
        <v>1048</v>
      </c>
      <c r="K3083" s="1" t="s">
        <v>1937</v>
      </c>
      <c r="L3083" s="144">
        <v>11</v>
      </c>
    </row>
    <row r="3084" spans="2:12" ht="12.75" customHeight="1" x14ac:dyDescent="0.25">
      <c r="B3084" s="138">
        <v>3</v>
      </c>
      <c r="D3084" s="1" t="s">
        <v>1955</v>
      </c>
      <c r="E3084" s="1" t="s">
        <v>1956</v>
      </c>
      <c r="F3084" s="141"/>
      <c r="H3084" s="138">
        <v>5</v>
      </c>
      <c r="I3084" s="1" t="s">
        <v>428</v>
      </c>
      <c r="J3084" s="1" t="s">
        <v>1544</v>
      </c>
      <c r="K3084" s="1" t="s">
        <v>1720</v>
      </c>
      <c r="L3084" s="144">
        <v>98</v>
      </c>
    </row>
    <row r="3085" spans="2:12" ht="12.75" customHeight="1" x14ac:dyDescent="0.25">
      <c r="B3085" s="138">
        <v>4</v>
      </c>
      <c r="D3085" s="1" t="s">
        <v>87</v>
      </c>
      <c r="E3085" s="1" t="s">
        <v>329</v>
      </c>
      <c r="F3085" s="141"/>
      <c r="H3085" s="138">
        <v>6</v>
      </c>
      <c r="I3085" s="1" t="s">
        <v>429</v>
      </c>
      <c r="J3085" s="1" t="s">
        <v>430</v>
      </c>
      <c r="K3085" s="1" t="s">
        <v>431</v>
      </c>
      <c r="L3085" s="144">
        <v>94</v>
      </c>
    </row>
    <row r="3086" spans="2:12" ht="12.75" customHeight="1" x14ac:dyDescent="0.25">
      <c r="B3086" s="138"/>
      <c r="D3086" s="1" t="s">
        <v>3515</v>
      </c>
      <c r="E3086" s="1" t="s">
        <v>3516</v>
      </c>
      <c r="F3086" s="141"/>
      <c r="H3086" s="138">
        <v>7</v>
      </c>
      <c r="I3086" s="1" t="s">
        <v>419</v>
      </c>
      <c r="J3086" s="1" t="s">
        <v>432</v>
      </c>
      <c r="K3086" s="1" t="s">
        <v>433</v>
      </c>
      <c r="L3086" s="144">
        <v>94</v>
      </c>
    </row>
    <row r="3087" spans="2:12" ht="12.75" customHeight="1" x14ac:dyDescent="0.25">
      <c r="B3087" s="138"/>
      <c r="F3087" s="141"/>
      <c r="H3087" s="138">
        <v>8</v>
      </c>
      <c r="I3087" s="1" t="s">
        <v>1052</v>
      </c>
      <c r="J3087" s="1" t="s">
        <v>1058</v>
      </c>
      <c r="K3087" s="1" t="s">
        <v>878</v>
      </c>
      <c r="L3087" s="144">
        <v>22</v>
      </c>
    </row>
    <row r="3088" spans="2:12" ht="13.5" customHeight="1" x14ac:dyDescent="0.25">
      <c r="B3088" s="138"/>
      <c r="F3088" s="141" t="s">
        <v>2391</v>
      </c>
      <c r="H3088" s="138">
        <v>9</v>
      </c>
      <c r="I3088" s="1" t="s">
        <v>419</v>
      </c>
      <c r="J3088" s="1" t="s">
        <v>1864</v>
      </c>
      <c r="K3088" s="1" t="s">
        <v>434</v>
      </c>
      <c r="L3088" s="144">
        <v>95</v>
      </c>
    </row>
    <row r="3089" spans="2:12" ht="12.75" customHeight="1" x14ac:dyDescent="0.25">
      <c r="B3089" s="138"/>
      <c r="F3089" s="141"/>
      <c r="H3089" s="138">
        <v>10</v>
      </c>
      <c r="I3089" s="1" t="s">
        <v>1059</v>
      </c>
      <c r="J3089" s="1" t="s">
        <v>1060</v>
      </c>
      <c r="K3089" s="1" t="s">
        <v>2508</v>
      </c>
      <c r="L3089" s="144">
        <v>16</v>
      </c>
    </row>
    <row r="3090" spans="2:12" ht="12.75" customHeight="1" thickBot="1" x14ac:dyDescent="0.3">
      <c r="B3090" s="138"/>
      <c r="F3090" s="141"/>
      <c r="H3090" s="138"/>
      <c r="L3090" s="144"/>
    </row>
    <row r="3091" spans="2:12" ht="15" customHeight="1" thickBot="1" x14ac:dyDescent="0.35">
      <c r="B3091" s="138"/>
      <c r="C3091" s="172" t="s">
        <v>1374</v>
      </c>
      <c r="D3091" s="173"/>
      <c r="F3091" s="141"/>
      <c r="H3091" s="138"/>
      <c r="I3091" s="139" t="s">
        <v>1374</v>
      </c>
      <c r="L3091" s="144">
        <f>L$4</f>
        <v>25</v>
      </c>
    </row>
    <row r="3092" spans="2:12" ht="12.75" customHeight="1" x14ac:dyDescent="0.3">
      <c r="B3092" s="138"/>
      <c r="C3092" s="4" t="s">
        <v>1046</v>
      </c>
      <c r="D3092" s="3" t="s">
        <v>1534</v>
      </c>
      <c r="E3092" s="3" t="s">
        <v>1535</v>
      </c>
      <c r="F3092" s="150" t="s">
        <v>435</v>
      </c>
      <c r="H3092" s="138">
        <v>1</v>
      </c>
      <c r="I3092" s="1" t="s">
        <v>1534</v>
      </c>
      <c r="J3092" s="1" t="s">
        <v>1535</v>
      </c>
      <c r="K3092" s="1" t="s">
        <v>435</v>
      </c>
      <c r="L3092" s="144">
        <v>1</v>
      </c>
    </row>
    <row r="3093" spans="2:12" ht="12.75" customHeight="1" x14ac:dyDescent="0.25">
      <c r="B3093" s="138"/>
      <c r="F3093" s="141"/>
      <c r="H3093" s="138">
        <v>2</v>
      </c>
      <c r="I3093" s="1" t="s">
        <v>1047</v>
      </c>
      <c r="J3093" s="1" t="s">
        <v>1048</v>
      </c>
      <c r="K3093" s="1" t="s">
        <v>2194</v>
      </c>
      <c r="L3093" s="144">
        <v>12</v>
      </c>
    </row>
    <row r="3094" spans="2:12" ht="12.75" customHeight="1" x14ac:dyDescent="0.25">
      <c r="B3094" s="138">
        <v>1</v>
      </c>
      <c r="D3094" s="1" t="s">
        <v>1866</v>
      </c>
      <c r="E3094" s="1" t="s">
        <v>1058</v>
      </c>
      <c r="F3094" s="141" t="s">
        <v>2457</v>
      </c>
      <c r="H3094" s="138">
        <v>3</v>
      </c>
      <c r="I3094" s="1" t="s">
        <v>1731</v>
      </c>
      <c r="J3094" s="1" t="s">
        <v>1282</v>
      </c>
      <c r="K3094" s="1" t="s">
        <v>748</v>
      </c>
      <c r="L3094" s="144">
        <v>4</v>
      </c>
    </row>
    <row r="3095" spans="2:12" ht="12.75" customHeight="1" x14ac:dyDescent="0.25">
      <c r="B3095" s="138"/>
      <c r="F3095" s="141" t="s">
        <v>2457</v>
      </c>
      <c r="H3095" s="138">
        <v>4</v>
      </c>
      <c r="I3095" s="1" t="s">
        <v>429</v>
      </c>
      <c r="J3095" s="1" t="s">
        <v>430</v>
      </c>
      <c r="K3095" s="1" t="s">
        <v>436</v>
      </c>
      <c r="L3095" s="144">
        <v>94</v>
      </c>
    </row>
    <row r="3096" spans="2:12" ht="12.75" customHeight="1" x14ac:dyDescent="0.25">
      <c r="B3096" s="138"/>
      <c r="F3096" s="141"/>
      <c r="H3096" s="138">
        <v>5</v>
      </c>
      <c r="I3096" s="1" t="s">
        <v>419</v>
      </c>
      <c r="J3096" s="1" t="s">
        <v>1864</v>
      </c>
      <c r="K3096" s="1" t="s">
        <v>437</v>
      </c>
      <c r="L3096" s="144">
        <v>94</v>
      </c>
    </row>
    <row r="3097" spans="2:12" ht="12.75" customHeight="1" x14ac:dyDescent="0.25">
      <c r="B3097" s="138"/>
      <c r="F3097" s="141"/>
      <c r="H3097" s="138">
        <v>6</v>
      </c>
      <c r="I3097" s="1" t="s">
        <v>1059</v>
      </c>
      <c r="J3097" s="1" t="s">
        <v>1060</v>
      </c>
      <c r="K3097" s="1" t="s">
        <v>2232</v>
      </c>
      <c r="L3097" s="144">
        <v>13</v>
      </c>
    </row>
    <row r="3098" spans="2:12" ht="12.75" customHeight="1" x14ac:dyDescent="0.25">
      <c r="B3098" s="138"/>
      <c r="F3098" s="141"/>
      <c r="H3098" s="138">
        <v>7</v>
      </c>
      <c r="I3098" s="1" t="s">
        <v>1283</v>
      </c>
      <c r="J3098" s="1" t="s">
        <v>438</v>
      </c>
      <c r="K3098" s="1" t="s">
        <v>439</v>
      </c>
      <c r="L3098" s="144">
        <v>1</v>
      </c>
    </row>
    <row r="3099" spans="2:12" ht="12.75" customHeight="1" x14ac:dyDescent="0.25">
      <c r="B3099" s="138"/>
      <c r="F3099" s="141"/>
      <c r="H3099" s="138">
        <v>8</v>
      </c>
      <c r="I3099" s="1" t="s">
        <v>2304</v>
      </c>
      <c r="J3099" s="1" t="s">
        <v>2305</v>
      </c>
      <c r="K3099" s="1" t="s">
        <v>2306</v>
      </c>
      <c r="L3099" s="144">
        <v>14</v>
      </c>
    </row>
    <row r="3100" spans="2:12" ht="12.75" customHeight="1" x14ac:dyDescent="0.25">
      <c r="B3100" s="138"/>
      <c r="F3100" s="141"/>
      <c r="H3100" s="138">
        <v>9</v>
      </c>
      <c r="I3100" s="1" t="s">
        <v>428</v>
      </c>
      <c r="J3100" s="1" t="s">
        <v>1544</v>
      </c>
      <c r="K3100" s="1" t="s">
        <v>440</v>
      </c>
      <c r="L3100" s="144">
        <v>98</v>
      </c>
    </row>
    <row r="3101" spans="2:12" ht="12.75" customHeight="1" x14ac:dyDescent="0.25">
      <c r="B3101" s="138"/>
      <c r="F3101" s="141"/>
      <c r="H3101" s="138">
        <v>10</v>
      </c>
      <c r="I3101" s="1" t="s">
        <v>419</v>
      </c>
      <c r="J3101" s="1" t="s">
        <v>432</v>
      </c>
      <c r="K3101" s="1" t="s">
        <v>441</v>
      </c>
      <c r="L3101" s="144">
        <v>94</v>
      </c>
    </row>
    <row r="3102" spans="2:12" ht="12.75" customHeight="1" thickBot="1" x14ac:dyDescent="0.3">
      <c r="B3102" s="138"/>
      <c r="F3102" s="141"/>
      <c r="H3102" s="138"/>
      <c r="L3102" s="144"/>
    </row>
    <row r="3103" spans="2:12" ht="13.5" customHeight="1" thickBot="1" x14ac:dyDescent="0.35">
      <c r="B3103" s="138"/>
      <c r="C3103" s="172" t="s">
        <v>1553</v>
      </c>
      <c r="D3103" s="173"/>
      <c r="F3103" s="141"/>
      <c r="H3103" s="138"/>
      <c r="I3103" s="139" t="s">
        <v>1553</v>
      </c>
      <c r="L3103" s="144">
        <f>L$4</f>
        <v>25</v>
      </c>
    </row>
    <row r="3104" spans="2:12" ht="12.75" customHeight="1" x14ac:dyDescent="0.3">
      <c r="B3104" s="138"/>
      <c r="C3104" s="4" t="s">
        <v>1046</v>
      </c>
      <c r="D3104" s="3" t="s">
        <v>458</v>
      </c>
      <c r="E3104" s="164" t="s">
        <v>1535</v>
      </c>
      <c r="F3104" s="150" t="s">
        <v>459</v>
      </c>
      <c r="H3104" s="138">
        <v>1</v>
      </c>
      <c r="I3104" s="1" t="s">
        <v>1534</v>
      </c>
      <c r="J3104" s="1" t="s">
        <v>1535</v>
      </c>
      <c r="K3104" s="1" t="s">
        <v>459</v>
      </c>
      <c r="L3104" s="144">
        <v>99</v>
      </c>
    </row>
    <row r="3105" spans="2:12" ht="12.75" customHeight="1" x14ac:dyDescent="0.25">
      <c r="B3105" s="138"/>
      <c r="F3105" s="141"/>
      <c r="H3105" s="138">
        <v>2</v>
      </c>
      <c r="I3105" s="1" t="s">
        <v>1373</v>
      </c>
      <c r="J3105" s="1" t="s">
        <v>1717</v>
      </c>
      <c r="K3105" s="1" t="s">
        <v>3569</v>
      </c>
      <c r="L3105" s="144">
        <v>22</v>
      </c>
    </row>
    <row r="3106" spans="2:12" ht="12.75" customHeight="1" x14ac:dyDescent="0.25">
      <c r="B3106" s="138">
        <v>1</v>
      </c>
      <c r="D3106" s="1" t="s">
        <v>2295</v>
      </c>
      <c r="E3106" s="1" t="s">
        <v>1862</v>
      </c>
      <c r="F3106" s="141"/>
      <c r="H3106" s="138">
        <v>3</v>
      </c>
      <c r="I3106" s="1" t="s">
        <v>460</v>
      </c>
      <c r="J3106" s="1" t="s">
        <v>461</v>
      </c>
      <c r="K3106" s="1" t="s">
        <v>462</v>
      </c>
      <c r="L3106" s="144">
        <v>85</v>
      </c>
    </row>
    <row r="3107" spans="2:12" ht="15" customHeight="1" x14ac:dyDescent="0.25">
      <c r="B3107" s="138">
        <v>2</v>
      </c>
      <c r="D3107" s="1" t="s">
        <v>1955</v>
      </c>
      <c r="E3107" s="1" t="s">
        <v>1956</v>
      </c>
      <c r="F3107" s="141"/>
      <c r="H3107" s="138">
        <v>4</v>
      </c>
      <c r="I3107" s="1" t="s">
        <v>31</v>
      </c>
      <c r="J3107" s="1" t="s">
        <v>1691</v>
      </c>
      <c r="K3107" s="1" t="s">
        <v>464</v>
      </c>
      <c r="L3107" s="144">
        <v>86</v>
      </c>
    </row>
    <row r="3108" spans="2:12" ht="13.5" customHeight="1" x14ac:dyDescent="0.25">
      <c r="B3108" s="138">
        <v>3</v>
      </c>
      <c r="D3108" s="1" t="s">
        <v>2348</v>
      </c>
      <c r="E3108" s="1" t="s">
        <v>2293</v>
      </c>
      <c r="F3108" s="141"/>
      <c r="H3108" s="138">
        <v>5</v>
      </c>
      <c r="I3108" s="1" t="s">
        <v>429</v>
      </c>
      <c r="J3108" s="1" t="s">
        <v>430</v>
      </c>
      <c r="K3108" s="1" t="s">
        <v>465</v>
      </c>
      <c r="L3108" s="144">
        <v>94</v>
      </c>
    </row>
    <row r="3109" spans="2:12" ht="13.5" customHeight="1" x14ac:dyDescent="0.25">
      <c r="B3109" s="138">
        <v>4</v>
      </c>
      <c r="D3109" s="1" t="s">
        <v>1866</v>
      </c>
      <c r="E3109" s="1" t="s">
        <v>1058</v>
      </c>
      <c r="F3109" s="141" t="s">
        <v>4676</v>
      </c>
      <c r="H3109" s="138">
        <v>6</v>
      </c>
      <c r="I3109" s="1" t="s">
        <v>1283</v>
      </c>
      <c r="J3109" s="1" t="s">
        <v>438</v>
      </c>
      <c r="K3109" s="1" t="s">
        <v>466</v>
      </c>
      <c r="L3109" s="144">
        <v>1</v>
      </c>
    </row>
    <row r="3110" spans="2:12" ht="13.5" customHeight="1" x14ac:dyDescent="0.25">
      <c r="B3110" s="138"/>
      <c r="F3110" s="141"/>
      <c r="H3110" s="138">
        <v>7</v>
      </c>
      <c r="I3110" s="1" t="s">
        <v>419</v>
      </c>
      <c r="J3110" s="1" t="s">
        <v>1864</v>
      </c>
      <c r="K3110" s="1" t="s">
        <v>469</v>
      </c>
      <c r="L3110" s="144">
        <v>95</v>
      </c>
    </row>
    <row r="3111" spans="2:12" ht="12.75" customHeight="1" x14ac:dyDescent="0.25">
      <c r="B3111" s="138"/>
      <c r="F3111" s="141"/>
      <c r="H3111" s="138">
        <v>8</v>
      </c>
      <c r="I3111" s="1" t="s">
        <v>127</v>
      </c>
      <c r="J3111" s="1" t="s">
        <v>1060</v>
      </c>
      <c r="K3111" s="1" t="s">
        <v>1634</v>
      </c>
      <c r="L3111" s="144">
        <v>9</v>
      </c>
    </row>
    <row r="3112" spans="2:12" ht="12.75" customHeight="1" x14ac:dyDescent="0.25">
      <c r="B3112" s="138"/>
      <c r="F3112" s="141"/>
      <c r="H3112" s="138">
        <v>9</v>
      </c>
      <c r="I3112" s="1" t="s">
        <v>2295</v>
      </c>
      <c r="J3112" s="1" t="s">
        <v>1862</v>
      </c>
      <c r="K3112" s="1" t="s">
        <v>3401</v>
      </c>
      <c r="L3112" s="144">
        <v>21</v>
      </c>
    </row>
    <row r="3113" spans="2:12" ht="15" customHeight="1" x14ac:dyDescent="0.25">
      <c r="B3113" s="138"/>
      <c r="F3113" s="141"/>
      <c r="H3113" s="138">
        <v>10</v>
      </c>
      <c r="I3113" s="1" t="s">
        <v>1210</v>
      </c>
      <c r="J3113" s="1" t="s">
        <v>1335</v>
      </c>
      <c r="K3113" s="1" t="s">
        <v>2173</v>
      </c>
      <c r="L3113" s="144">
        <v>12</v>
      </c>
    </row>
    <row r="3114" spans="2:12" ht="13.5" customHeight="1" thickBot="1" x14ac:dyDescent="0.3">
      <c r="B3114" s="138"/>
      <c r="F3114" s="141"/>
      <c r="H3114" s="138"/>
      <c r="L3114" s="144"/>
    </row>
    <row r="3115" spans="2:12" ht="15" customHeight="1" thickBot="1" x14ac:dyDescent="0.35">
      <c r="B3115" s="138"/>
      <c r="C3115" s="172" t="s">
        <v>1730</v>
      </c>
      <c r="D3115" s="173"/>
      <c r="F3115" s="141"/>
      <c r="H3115" s="138"/>
      <c r="I3115" s="139" t="s">
        <v>1730</v>
      </c>
      <c r="L3115" s="144">
        <f>L$4</f>
        <v>25</v>
      </c>
    </row>
    <row r="3116" spans="2:12" ht="13.5" customHeight="1" x14ac:dyDescent="0.3">
      <c r="B3116" s="138"/>
      <c r="C3116" s="4" t="s">
        <v>1046</v>
      </c>
      <c r="D3116" s="3" t="s">
        <v>1731</v>
      </c>
      <c r="E3116" s="164" t="s">
        <v>1282</v>
      </c>
      <c r="F3116" s="150" t="s">
        <v>2040</v>
      </c>
      <c r="H3116" s="138">
        <v>1</v>
      </c>
      <c r="I3116" s="1" t="s">
        <v>1731</v>
      </c>
      <c r="J3116" s="148" t="s">
        <v>1282</v>
      </c>
      <c r="K3116" s="1" t="s">
        <v>2040</v>
      </c>
      <c r="L3116" s="144">
        <v>11</v>
      </c>
    </row>
    <row r="3117" spans="2:12" ht="12.75" customHeight="1" x14ac:dyDescent="0.3">
      <c r="B3117" s="138"/>
      <c r="C3117" s="4"/>
      <c r="D3117" s="3"/>
      <c r="E3117" s="181"/>
      <c r="F3117" s="150"/>
      <c r="H3117" s="138">
        <v>2</v>
      </c>
      <c r="I3117" s="1" t="s">
        <v>1052</v>
      </c>
      <c r="J3117" s="148" t="s">
        <v>1058</v>
      </c>
      <c r="K3117" s="1" t="s">
        <v>3907</v>
      </c>
      <c r="L3117" s="142">
        <v>24</v>
      </c>
    </row>
    <row r="3118" spans="2:12" ht="12.75" customHeight="1" x14ac:dyDescent="0.25">
      <c r="B3118" s="138">
        <v>1</v>
      </c>
      <c r="C3118" s="4"/>
      <c r="D3118" s="1" t="s">
        <v>1052</v>
      </c>
      <c r="E3118" s="148" t="s">
        <v>1058</v>
      </c>
      <c r="F3118" s="141"/>
      <c r="H3118" s="138">
        <v>3</v>
      </c>
      <c r="I3118" s="1" t="s">
        <v>1534</v>
      </c>
      <c r="J3118" s="1" t="s">
        <v>1535</v>
      </c>
      <c r="K3118" s="1" t="s">
        <v>470</v>
      </c>
      <c r="L3118" s="144">
        <v>0</v>
      </c>
    </row>
    <row r="3119" spans="2:12" ht="12.75" customHeight="1" x14ac:dyDescent="0.25">
      <c r="B3119" s="138"/>
      <c r="C3119" s="4"/>
      <c r="E3119" s="148"/>
      <c r="F3119" s="141"/>
      <c r="H3119" s="138">
        <v>4</v>
      </c>
      <c r="I3119" s="1" t="s">
        <v>127</v>
      </c>
      <c r="J3119" s="148" t="s">
        <v>1060</v>
      </c>
      <c r="K3119" s="1" t="s">
        <v>2557</v>
      </c>
      <c r="L3119" s="142">
        <v>16</v>
      </c>
    </row>
    <row r="3120" spans="2:12" ht="12.75" customHeight="1" x14ac:dyDescent="0.25">
      <c r="B3120" s="138"/>
      <c r="C3120" s="4"/>
      <c r="E3120" s="148"/>
      <c r="F3120" s="141"/>
      <c r="H3120" s="138">
        <v>5</v>
      </c>
      <c r="I3120" s="1" t="s">
        <v>2285</v>
      </c>
      <c r="J3120" s="148" t="s">
        <v>1735</v>
      </c>
      <c r="K3120" s="1" t="s">
        <v>3278</v>
      </c>
      <c r="L3120" s="142">
        <v>14</v>
      </c>
    </row>
    <row r="3121" spans="2:12" ht="12.75" customHeight="1" x14ac:dyDescent="0.25">
      <c r="B3121" s="138"/>
      <c r="C3121" s="4"/>
      <c r="E3121" s="148"/>
      <c r="F3121" s="141"/>
      <c r="H3121" s="138">
        <v>6</v>
      </c>
      <c r="I3121" s="1" t="s">
        <v>3279</v>
      </c>
      <c r="J3121" s="148" t="s">
        <v>1862</v>
      </c>
      <c r="K3121" s="1" t="s">
        <v>3277</v>
      </c>
      <c r="L3121" s="142"/>
    </row>
    <row r="3122" spans="2:12" ht="12.75" customHeight="1" x14ac:dyDescent="0.25">
      <c r="B3122" s="138"/>
      <c r="C3122" s="4"/>
      <c r="E3122" s="148"/>
      <c r="F3122" s="141"/>
      <c r="H3122" s="138">
        <v>7</v>
      </c>
      <c r="I3122" s="1" t="s">
        <v>87</v>
      </c>
      <c r="J3122" s="148" t="s">
        <v>329</v>
      </c>
      <c r="K3122" s="1" t="s">
        <v>3095</v>
      </c>
      <c r="L3122" s="142">
        <v>18</v>
      </c>
    </row>
    <row r="3123" spans="2:12" ht="12" customHeight="1" thickBot="1" x14ac:dyDescent="0.3">
      <c r="B3123" s="156"/>
      <c r="C3123" s="157"/>
      <c r="D3123" s="157"/>
      <c r="E3123" s="157"/>
      <c r="F3123" s="158"/>
      <c r="H3123" s="156"/>
      <c r="I3123" s="157"/>
      <c r="J3123" s="157"/>
      <c r="K3123" s="157"/>
      <c r="L3123" s="178"/>
    </row>
    <row r="3124" spans="2:12" ht="21" customHeight="1" x14ac:dyDescent="0.35">
      <c r="F3124" s="160" t="s">
        <v>314</v>
      </c>
      <c r="G3124" s="160"/>
      <c r="H3124" s="160"/>
      <c r="I3124" s="160"/>
      <c r="L3124" s="7"/>
    </row>
    <row r="3125" spans="2:12" ht="13.5" customHeight="1" thickBot="1" x14ac:dyDescent="0.3">
      <c r="L3125" s="7"/>
    </row>
    <row r="3126" spans="2:12" ht="15" customHeight="1" thickBot="1" x14ac:dyDescent="0.35">
      <c r="B3126" s="157"/>
      <c r="C3126" s="157"/>
      <c r="D3126" s="132">
        <f>D6</f>
        <v>2025</v>
      </c>
      <c r="E3126" s="133"/>
      <c r="F3126" s="157"/>
      <c r="H3126" s="157"/>
      <c r="I3126" s="132" t="s">
        <v>1269</v>
      </c>
      <c r="J3126" s="133"/>
      <c r="K3126" s="157"/>
      <c r="L3126" s="198"/>
    </row>
    <row r="3127" spans="2:12" ht="12" customHeight="1" thickBot="1" x14ac:dyDescent="0.3">
      <c r="B3127" s="138"/>
      <c r="F3127" s="141"/>
      <c r="H3127" s="138"/>
      <c r="L3127" s="144"/>
    </row>
    <row r="3128" spans="2:12" ht="15" customHeight="1" thickBot="1" x14ac:dyDescent="0.35">
      <c r="B3128" s="138"/>
      <c r="C3128" s="172"/>
      <c r="D3128" s="173" t="s">
        <v>471</v>
      </c>
      <c r="F3128" s="141"/>
      <c r="H3128" s="138"/>
      <c r="I3128" s="139" t="s">
        <v>471</v>
      </c>
      <c r="L3128" s="144">
        <f>L$4</f>
        <v>25</v>
      </c>
    </row>
    <row r="3129" spans="2:12" ht="13.5" customHeight="1" x14ac:dyDescent="0.3">
      <c r="B3129" s="138"/>
      <c r="C3129" s="4" t="s">
        <v>1046</v>
      </c>
      <c r="D3129" s="3" t="s">
        <v>1047</v>
      </c>
      <c r="E3129" s="164" t="s">
        <v>1048</v>
      </c>
      <c r="F3129" s="150" t="s">
        <v>2166</v>
      </c>
      <c r="H3129" s="138">
        <v>1</v>
      </c>
      <c r="I3129" s="1" t="s">
        <v>1047</v>
      </c>
      <c r="J3129" s="1" t="s">
        <v>1048</v>
      </c>
      <c r="K3129" s="1" t="s">
        <v>2165</v>
      </c>
      <c r="L3129" s="144">
        <v>12</v>
      </c>
    </row>
    <row r="3130" spans="2:12" ht="13.5" customHeight="1" x14ac:dyDescent="0.25">
      <c r="B3130" s="138"/>
      <c r="F3130" s="141"/>
      <c r="H3130" s="138">
        <v>2</v>
      </c>
      <c r="I3130" s="1" t="s">
        <v>1534</v>
      </c>
      <c r="J3130" s="1" t="s">
        <v>1535</v>
      </c>
      <c r="K3130" s="1" t="s">
        <v>473</v>
      </c>
      <c r="L3130" s="144">
        <v>99</v>
      </c>
    </row>
    <row r="3131" spans="2:12" ht="12" customHeight="1" x14ac:dyDescent="0.25">
      <c r="B3131" s="138">
        <v>1</v>
      </c>
      <c r="D3131" s="1" t="s">
        <v>1866</v>
      </c>
      <c r="E3131" s="1" t="s">
        <v>1058</v>
      </c>
      <c r="F3131" s="141" t="s">
        <v>4677</v>
      </c>
      <c r="H3131" s="138">
        <v>3</v>
      </c>
      <c r="I3131" s="1" t="s">
        <v>1866</v>
      </c>
      <c r="J3131" s="1" t="s">
        <v>1058</v>
      </c>
      <c r="K3131" s="1" t="s">
        <v>3644</v>
      </c>
      <c r="L3131" s="144">
        <v>22</v>
      </c>
    </row>
    <row r="3132" spans="2:12" ht="12.75" customHeight="1" x14ac:dyDescent="0.25">
      <c r="B3132" s="138"/>
      <c r="F3132" s="141"/>
      <c r="H3132" s="138">
        <v>4</v>
      </c>
      <c r="I3132" s="1" t="s">
        <v>751</v>
      </c>
      <c r="J3132" s="1" t="s">
        <v>1281</v>
      </c>
      <c r="K3132" s="1" t="s">
        <v>2455</v>
      </c>
      <c r="L3132" s="144">
        <v>15</v>
      </c>
    </row>
    <row r="3133" spans="2:12" ht="12.75" customHeight="1" x14ac:dyDescent="0.25">
      <c r="B3133" s="138"/>
      <c r="F3133" s="141"/>
      <c r="H3133" s="138">
        <v>5</v>
      </c>
      <c r="I3133" s="1" t="s">
        <v>1331</v>
      </c>
      <c r="J3133" s="1" t="s">
        <v>1332</v>
      </c>
      <c r="K3133" s="1" t="s">
        <v>474</v>
      </c>
      <c r="L3133" s="144">
        <v>99</v>
      </c>
    </row>
    <row r="3134" spans="2:12" ht="12.75" customHeight="1" x14ac:dyDescent="0.25">
      <c r="B3134" s="138"/>
      <c r="F3134" s="141"/>
      <c r="H3134" s="138">
        <v>6</v>
      </c>
      <c r="I3134" s="1" t="s">
        <v>1973</v>
      </c>
      <c r="J3134" s="1" t="s">
        <v>1974</v>
      </c>
      <c r="K3134" s="1" t="s">
        <v>3468</v>
      </c>
      <c r="L3134" s="144">
        <v>21</v>
      </c>
    </row>
    <row r="3135" spans="2:12" ht="12.75" customHeight="1" x14ac:dyDescent="0.25">
      <c r="B3135" s="138"/>
      <c r="F3135" s="141"/>
      <c r="H3135" s="138">
        <v>7</v>
      </c>
      <c r="I3135" s="1" t="s">
        <v>3515</v>
      </c>
      <c r="J3135" s="1" t="s">
        <v>3516</v>
      </c>
      <c r="K3135" s="1" t="s">
        <v>3961</v>
      </c>
      <c r="L3135" s="144"/>
    </row>
    <row r="3136" spans="2:12" ht="13.5" customHeight="1" thickBot="1" x14ac:dyDescent="0.3">
      <c r="B3136" s="138"/>
      <c r="F3136" s="141"/>
      <c r="H3136" s="138"/>
      <c r="L3136" s="144"/>
    </row>
    <row r="3137" spans="2:14" ht="14.25" customHeight="1" thickBot="1" x14ac:dyDescent="0.35">
      <c r="B3137" s="138"/>
      <c r="C3137" s="172" t="s">
        <v>1773</v>
      </c>
      <c r="D3137" s="173"/>
      <c r="F3137" s="141"/>
      <c r="H3137" s="138"/>
      <c r="I3137" s="139" t="s">
        <v>1773</v>
      </c>
      <c r="L3137" s="144">
        <f>L$4</f>
        <v>25</v>
      </c>
    </row>
    <row r="3138" spans="2:14" ht="15" customHeight="1" x14ac:dyDescent="0.25">
      <c r="B3138" s="138"/>
      <c r="C3138" s="4" t="s">
        <v>1046</v>
      </c>
      <c r="D3138" s="317" t="s">
        <v>3718</v>
      </c>
      <c r="E3138" s="316"/>
      <c r="F3138" s="318" t="s">
        <v>3717</v>
      </c>
      <c r="H3138" s="138">
        <v>1</v>
      </c>
      <c r="I3138" s="335" t="s">
        <v>3712</v>
      </c>
      <c r="J3138" s="335"/>
      <c r="K3138" s="148" t="s">
        <v>3717</v>
      </c>
      <c r="L3138" s="144">
        <v>23</v>
      </c>
    </row>
    <row r="3139" spans="2:14" ht="12.75" customHeight="1" x14ac:dyDescent="0.25">
      <c r="B3139" s="138"/>
      <c r="F3139" s="145"/>
      <c r="H3139" s="138">
        <v>2</v>
      </c>
      <c r="I3139" s="335" t="s">
        <v>2565</v>
      </c>
      <c r="J3139" s="335"/>
      <c r="K3139" s="148" t="s">
        <v>2561</v>
      </c>
      <c r="L3139" s="144">
        <v>16</v>
      </c>
    </row>
    <row r="3140" spans="2:14" ht="12.75" customHeight="1" x14ac:dyDescent="0.25">
      <c r="B3140" s="138">
        <v>1</v>
      </c>
      <c r="C3140" s="176"/>
      <c r="D3140" s="335" t="s">
        <v>3915</v>
      </c>
      <c r="E3140" s="335"/>
      <c r="F3140" s="145"/>
      <c r="H3140" s="138">
        <v>3</v>
      </c>
      <c r="I3140" s="335" t="s">
        <v>3915</v>
      </c>
      <c r="J3140" s="335"/>
      <c r="K3140" s="148" t="s">
        <v>3916</v>
      </c>
      <c r="L3140" s="144">
        <v>24</v>
      </c>
    </row>
    <row r="3141" spans="2:14" ht="16.5" customHeight="1" x14ac:dyDescent="0.25">
      <c r="B3141" s="138">
        <v>2</v>
      </c>
      <c r="C3141" s="176"/>
      <c r="D3141" s="287"/>
      <c r="E3141" s="287"/>
      <c r="F3141" s="145"/>
      <c r="H3141" s="138"/>
      <c r="I3141" s="342"/>
      <c r="J3141" s="342"/>
      <c r="K3141" s="148"/>
      <c r="L3141" s="144"/>
    </row>
    <row r="3142" spans="2:14" ht="12.75" customHeight="1" thickBot="1" x14ac:dyDescent="0.3">
      <c r="B3142" s="138"/>
      <c r="C3142" s="176"/>
      <c r="D3142" s="176"/>
      <c r="E3142" s="176"/>
      <c r="F3142" s="145"/>
      <c r="H3142" s="138"/>
      <c r="I3142" s="287"/>
      <c r="J3142" s="287"/>
      <c r="K3142" s="148"/>
      <c r="L3142" s="144"/>
    </row>
    <row r="3143" spans="2:14" ht="15" customHeight="1" thickBot="1" x14ac:dyDescent="0.35">
      <c r="B3143" s="138"/>
      <c r="C3143" s="172" t="s">
        <v>1072</v>
      </c>
      <c r="D3143" s="173"/>
      <c r="F3143" s="141"/>
      <c r="H3143" s="138"/>
      <c r="I3143" s="139" t="s">
        <v>1072</v>
      </c>
      <c r="L3143" s="144">
        <f>L$4</f>
        <v>25</v>
      </c>
    </row>
    <row r="3144" spans="2:14" ht="13.5" customHeight="1" x14ac:dyDescent="0.3">
      <c r="B3144" s="138"/>
      <c r="C3144" s="4" t="s">
        <v>1046</v>
      </c>
      <c r="D3144" s="337" t="s">
        <v>2180</v>
      </c>
      <c r="E3144" s="337"/>
      <c r="F3144" s="174" t="s">
        <v>2417</v>
      </c>
      <c r="H3144" s="138">
        <v>1</v>
      </c>
      <c r="I3144" s="175" t="s">
        <v>2180</v>
      </c>
      <c r="K3144" s="148" t="s">
        <v>2187</v>
      </c>
      <c r="L3144" s="144">
        <v>12</v>
      </c>
    </row>
    <row r="3145" spans="2:14" ht="13.5" customHeight="1" x14ac:dyDescent="0.3">
      <c r="B3145" s="138"/>
      <c r="C3145" s="4"/>
      <c r="D3145" s="309"/>
      <c r="E3145" s="309"/>
      <c r="F3145" s="174"/>
      <c r="H3145" s="138">
        <v>2</v>
      </c>
      <c r="I3145" s="175" t="s">
        <v>3582</v>
      </c>
      <c r="K3145" s="148" t="s">
        <v>3630</v>
      </c>
      <c r="L3145" s="144">
        <v>22</v>
      </c>
    </row>
    <row r="3146" spans="2:14" ht="13.5" customHeight="1" x14ac:dyDescent="0.25">
      <c r="B3146" s="138">
        <v>1</v>
      </c>
      <c r="D3146" s="175" t="s">
        <v>3582</v>
      </c>
      <c r="E3146" s="175"/>
      <c r="F3146" s="310"/>
      <c r="H3146" s="138">
        <v>3</v>
      </c>
      <c r="I3146" s="175" t="s">
        <v>2111</v>
      </c>
      <c r="J3146" s="175"/>
      <c r="K3146" s="148" t="s">
        <v>2112</v>
      </c>
      <c r="L3146" s="144">
        <v>11</v>
      </c>
    </row>
    <row r="3147" spans="2:14" ht="13.5" customHeight="1" thickBot="1" x14ac:dyDescent="0.3">
      <c r="B3147" s="138"/>
      <c r="D3147" s="211"/>
      <c r="E3147" s="211"/>
      <c r="F3147" s="141"/>
      <c r="H3147" s="138"/>
      <c r="K3147" s="148"/>
      <c r="L3147" s="144"/>
    </row>
    <row r="3148" spans="2:14" ht="15" customHeight="1" thickBot="1" x14ac:dyDescent="0.35">
      <c r="B3148" s="138"/>
      <c r="C3148" s="288"/>
      <c r="D3148" s="243" t="s">
        <v>249</v>
      </c>
      <c r="E3148" s="211"/>
      <c r="F3148" s="141"/>
      <c r="H3148" s="138"/>
      <c r="I3148" s="212" t="s">
        <v>249</v>
      </c>
      <c r="L3148" s="144">
        <f>L$4</f>
        <v>25</v>
      </c>
    </row>
    <row r="3149" spans="2:14" ht="13.5" customHeight="1" x14ac:dyDescent="0.3">
      <c r="B3149" s="138"/>
      <c r="C3149" s="4" t="s">
        <v>1046</v>
      </c>
      <c r="D3149" s="1" t="s">
        <v>4947</v>
      </c>
      <c r="E3149" s="216"/>
      <c r="F3149" s="150" t="s">
        <v>4948</v>
      </c>
      <c r="H3149" s="138">
        <v>1</v>
      </c>
      <c r="I3149" s="1" t="s">
        <v>4947</v>
      </c>
      <c r="K3149" s="1" t="s">
        <v>4949</v>
      </c>
      <c r="L3149" s="144">
        <v>25</v>
      </c>
      <c r="N3149" t="s">
        <v>3771</v>
      </c>
    </row>
    <row r="3150" spans="2:14" ht="13.5" customHeight="1" x14ac:dyDescent="0.25">
      <c r="B3150" s="138"/>
      <c r="D3150" s="175"/>
      <c r="F3150" s="141"/>
      <c r="H3150" s="138">
        <v>2</v>
      </c>
      <c r="I3150" s="175" t="s">
        <v>2945</v>
      </c>
      <c r="K3150" s="1" t="s">
        <v>1597</v>
      </c>
      <c r="L3150" s="144">
        <v>91</v>
      </c>
    </row>
    <row r="3151" spans="2:14" ht="13.5" customHeight="1" x14ac:dyDescent="0.25">
      <c r="B3151" s="138">
        <v>1</v>
      </c>
      <c r="C3151" s="4"/>
      <c r="D3151" s="1" t="s">
        <v>4947</v>
      </c>
      <c r="F3151" s="145" t="s">
        <v>4948</v>
      </c>
      <c r="H3151" s="138">
        <v>3</v>
      </c>
      <c r="I3151" s="175" t="s">
        <v>2946</v>
      </c>
      <c r="K3151" s="1" t="s">
        <v>475</v>
      </c>
      <c r="L3151" s="144">
        <v>93</v>
      </c>
    </row>
    <row r="3152" spans="2:14" ht="13.5" customHeight="1" thickBot="1" x14ac:dyDescent="0.3">
      <c r="B3152" s="138"/>
      <c r="D3152" s="175"/>
      <c r="F3152" s="141"/>
      <c r="H3152" s="138"/>
      <c r="L3152" s="144"/>
    </row>
    <row r="3153" spans="2:12" ht="15" customHeight="1" thickBot="1" x14ac:dyDescent="0.35">
      <c r="B3153" s="138"/>
      <c r="C3153" s="322" t="s">
        <v>3719</v>
      </c>
      <c r="D3153" s="323"/>
      <c r="E3153" s="211"/>
      <c r="F3153" s="141"/>
      <c r="H3153" s="138"/>
      <c r="I3153" s="212" t="s">
        <v>3719</v>
      </c>
      <c r="L3153" s="144">
        <f>L$4</f>
        <v>25</v>
      </c>
    </row>
    <row r="3154" spans="2:12" ht="12.75" customHeight="1" x14ac:dyDescent="0.3">
      <c r="B3154" s="138"/>
      <c r="C3154" s="4" t="s">
        <v>1046</v>
      </c>
      <c r="D3154" s="289" t="s">
        <v>3811</v>
      </c>
      <c r="E3154" s="216"/>
      <c r="F3154" s="150" t="s">
        <v>3810</v>
      </c>
      <c r="H3154" s="138">
        <v>1</v>
      </c>
      <c r="I3154" s="175" t="s">
        <v>3809</v>
      </c>
      <c r="K3154" s="1" t="s">
        <v>3917</v>
      </c>
      <c r="L3154" s="144">
        <v>23</v>
      </c>
    </row>
    <row r="3155" spans="2:12" ht="12" customHeight="1" x14ac:dyDescent="0.25">
      <c r="B3155" s="138"/>
      <c r="D3155" s="175"/>
      <c r="F3155" s="141"/>
      <c r="H3155" s="138">
        <v>2</v>
      </c>
      <c r="I3155" s="175" t="s">
        <v>3720</v>
      </c>
      <c r="K3155" s="1" t="s">
        <v>3721</v>
      </c>
      <c r="L3155" s="144">
        <v>23</v>
      </c>
    </row>
    <row r="3156" spans="2:12" ht="12" customHeight="1" x14ac:dyDescent="0.25">
      <c r="B3156" s="138">
        <v>1</v>
      </c>
      <c r="D3156" s="175" t="s">
        <v>4472</v>
      </c>
      <c r="F3156" s="141" t="s">
        <v>4471</v>
      </c>
      <c r="H3156" s="138">
        <v>3</v>
      </c>
      <c r="I3156" s="175" t="s">
        <v>3996</v>
      </c>
      <c r="K3156" s="1" t="s">
        <v>3997</v>
      </c>
      <c r="L3156" s="144">
        <v>24</v>
      </c>
    </row>
    <row r="3157" spans="2:12" ht="12" customHeight="1" thickBot="1" x14ac:dyDescent="0.3">
      <c r="B3157" s="138"/>
      <c r="D3157" s="175"/>
      <c r="F3157" s="141"/>
      <c r="H3157" s="138"/>
      <c r="L3157" s="144"/>
    </row>
    <row r="3158" spans="2:12" ht="15" customHeight="1" thickBot="1" x14ac:dyDescent="0.35">
      <c r="B3158" s="138"/>
      <c r="C3158" s="288"/>
      <c r="D3158" s="243" t="s">
        <v>1067</v>
      </c>
      <c r="E3158" s="211"/>
      <c r="F3158" s="141"/>
      <c r="H3158" s="138"/>
      <c r="I3158" s="212" t="s">
        <v>1067</v>
      </c>
      <c r="L3158" s="144">
        <f>L$4</f>
        <v>25</v>
      </c>
    </row>
    <row r="3159" spans="2:12" ht="13.5" customHeight="1" x14ac:dyDescent="0.3">
      <c r="B3159" s="138"/>
      <c r="C3159" s="4" t="s">
        <v>1046</v>
      </c>
      <c r="D3159" s="289" t="s">
        <v>2947</v>
      </c>
      <c r="E3159" s="3"/>
      <c r="F3159" s="150" t="s">
        <v>2948</v>
      </c>
      <c r="H3159" s="138">
        <v>1</v>
      </c>
      <c r="I3159" s="175" t="s">
        <v>2947</v>
      </c>
      <c r="K3159" s="1" t="s">
        <v>2948</v>
      </c>
      <c r="L3159" s="144">
        <v>91</v>
      </c>
    </row>
    <row r="3160" spans="2:12" ht="12" customHeight="1" x14ac:dyDescent="0.3">
      <c r="B3160" s="138"/>
      <c r="C3160" s="4"/>
      <c r="D3160" s="289"/>
      <c r="E3160" s="3"/>
      <c r="F3160" s="150"/>
      <c r="H3160" s="138">
        <v>2</v>
      </c>
      <c r="I3160" s="175" t="s">
        <v>2949</v>
      </c>
      <c r="K3160" s="1" t="s">
        <v>2950</v>
      </c>
      <c r="L3160" s="144">
        <v>89</v>
      </c>
    </row>
    <row r="3161" spans="2:12" ht="12.75" customHeight="1" x14ac:dyDescent="0.25">
      <c r="B3161" s="138"/>
      <c r="D3161" s="175"/>
      <c r="F3161" s="141"/>
      <c r="H3161" s="138">
        <v>3</v>
      </c>
      <c r="I3161" s="175" t="s">
        <v>2349</v>
      </c>
      <c r="K3161" s="1" t="s">
        <v>2350</v>
      </c>
      <c r="L3161" s="144">
        <v>14</v>
      </c>
    </row>
    <row r="3162" spans="2:12" ht="12" customHeight="1" thickBot="1" x14ac:dyDescent="0.3">
      <c r="B3162" s="138"/>
      <c r="D3162" s="175"/>
      <c r="F3162" s="141"/>
      <c r="H3162" s="138"/>
      <c r="I3162" s="175"/>
      <c r="L3162" s="144"/>
    </row>
    <row r="3163" spans="2:12" ht="15" customHeight="1" thickBot="1" x14ac:dyDescent="0.35">
      <c r="B3163" s="138"/>
      <c r="C3163" s="288"/>
      <c r="D3163" s="243" t="s">
        <v>2951</v>
      </c>
      <c r="E3163" s="211"/>
      <c r="F3163" s="141"/>
      <c r="H3163" s="138"/>
      <c r="I3163" s="212" t="s">
        <v>2951</v>
      </c>
      <c r="L3163" s="144">
        <f>L$4</f>
        <v>25</v>
      </c>
    </row>
    <row r="3164" spans="2:12" ht="12.75" customHeight="1" x14ac:dyDescent="0.3">
      <c r="B3164" s="138"/>
      <c r="C3164" s="2" t="s">
        <v>1046</v>
      </c>
      <c r="D3164" s="289" t="s">
        <v>2952</v>
      </c>
      <c r="E3164" s="216"/>
      <c r="F3164" s="150" t="s">
        <v>2953</v>
      </c>
      <c r="H3164" s="138">
        <v>1</v>
      </c>
      <c r="I3164" s="175" t="s">
        <v>2952</v>
      </c>
      <c r="K3164" s="1" t="s">
        <v>2953</v>
      </c>
      <c r="L3164" s="144">
        <v>90</v>
      </c>
    </row>
    <row r="3165" spans="2:12" ht="12.75" customHeight="1" thickBot="1" x14ac:dyDescent="0.3">
      <c r="B3165" s="156"/>
      <c r="C3165" s="157"/>
      <c r="D3165" s="290"/>
      <c r="E3165" s="157"/>
      <c r="F3165" s="158"/>
      <c r="H3165" s="156"/>
      <c r="I3165" s="157"/>
      <c r="J3165" s="157"/>
      <c r="K3165" s="157"/>
      <c r="L3165" s="178"/>
    </row>
    <row r="3166" spans="2:12" ht="12.75" customHeight="1" thickBot="1" x14ac:dyDescent="0.3">
      <c r="L3166" s="7"/>
    </row>
    <row r="3167" spans="2:12" ht="21" customHeight="1" thickBot="1" x14ac:dyDescent="0.4">
      <c r="F3167" s="129" t="s">
        <v>478</v>
      </c>
      <c r="G3167" s="130"/>
      <c r="H3167" s="130"/>
      <c r="I3167" s="131"/>
      <c r="L3167" s="7">
        <f>L4</f>
        <v>25</v>
      </c>
    </row>
    <row r="3168" spans="2:12" ht="12.75" customHeight="1" thickBot="1" x14ac:dyDescent="0.3">
      <c r="L3168" s="7"/>
    </row>
    <row r="3169" spans="2:12" ht="16.5" customHeight="1" thickBot="1" x14ac:dyDescent="0.35">
      <c r="D3169" s="132">
        <f>D$6</f>
        <v>2025</v>
      </c>
      <c r="E3169" s="133"/>
      <c r="I3169" s="132" t="s">
        <v>1269</v>
      </c>
      <c r="J3169" s="133"/>
      <c r="L3169" s="7"/>
    </row>
    <row r="3170" spans="2:12" ht="13.5" customHeight="1" thickBot="1" x14ac:dyDescent="0.3">
      <c r="B3170" s="134"/>
      <c r="C3170" s="135"/>
      <c r="D3170" s="135"/>
      <c r="E3170" s="135"/>
      <c r="F3170" s="136"/>
      <c r="H3170" s="134"/>
      <c r="I3170" s="135"/>
      <c r="J3170" s="135"/>
      <c r="K3170" s="135"/>
      <c r="L3170" s="137"/>
    </row>
    <row r="3171" spans="2:12" ht="15" customHeight="1" thickBot="1" x14ac:dyDescent="0.35">
      <c r="B3171" s="138"/>
      <c r="C3171" s="172" t="s">
        <v>1647</v>
      </c>
      <c r="D3171" s="173"/>
      <c r="F3171" s="141"/>
      <c r="H3171" s="138"/>
      <c r="I3171" s="139" t="s">
        <v>1647</v>
      </c>
      <c r="L3171" s="144">
        <f>L$4</f>
        <v>25</v>
      </c>
    </row>
    <row r="3172" spans="2:12" ht="12.75" customHeight="1" x14ac:dyDescent="0.3">
      <c r="B3172" s="138"/>
      <c r="C3172" s="2" t="s">
        <v>1046</v>
      </c>
      <c r="D3172" s="3" t="s">
        <v>2782</v>
      </c>
      <c r="E3172" s="3" t="s">
        <v>3076</v>
      </c>
      <c r="F3172" s="174" t="s">
        <v>3075</v>
      </c>
      <c r="H3172" s="138">
        <v>1</v>
      </c>
      <c r="I3172" s="1" t="s">
        <v>2782</v>
      </c>
      <c r="J3172" s="1" t="s">
        <v>2783</v>
      </c>
      <c r="K3172" s="148" t="s">
        <v>3078</v>
      </c>
      <c r="L3172" s="144">
        <v>18</v>
      </c>
    </row>
    <row r="3173" spans="2:12" ht="12.75" customHeight="1" x14ac:dyDescent="0.25">
      <c r="B3173" s="138"/>
      <c r="F3173" s="145"/>
      <c r="H3173" s="138">
        <v>2</v>
      </c>
      <c r="I3173" s="1" t="s">
        <v>1981</v>
      </c>
      <c r="J3173" s="1" t="s">
        <v>1432</v>
      </c>
      <c r="K3173" s="148" t="s">
        <v>3934</v>
      </c>
      <c r="L3173" s="144">
        <v>24</v>
      </c>
    </row>
    <row r="3174" spans="2:12" ht="15" customHeight="1" x14ac:dyDescent="0.25">
      <c r="B3174" s="138">
        <v>1</v>
      </c>
      <c r="D3174" s="1" t="s">
        <v>1981</v>
      </c>
      <c r="E3174" s="1" t="s">
        <v>1432</v>
      </c>
      <c r="F3174" s="145" t="s">
        <v>4400</v>
      </c>
      <c r="H3174" s="138">
        <v>3</v>
      </c>
      <c r="I3174" s="1" t="s">
        <v>1590</v>
      </c>
      <c r="J3174" s="1" t="s">
        <v>1221</v>
      </c>
      <c r="K3174" s="148" t="s">
        <v>2654</v>
      </c>
      <c r="L3174" s="144">
        <v>93</v>
      </c>
    </row>
    <row r="3175" spans="2:12" ht="13.5" customHeight="1" x14ac:dyDescent="0.25">
      <c r="B3175" s="138">
        <v>2</v>
      </c>
      <c r="D3175" s="1" t="s">
        <v>2788</v>
      </c>
      <c r="E3175" s="1" t="s">
        <v>3489</v>
      </c>
      <c r="F3175" s="145" t="s">
        <v>4222</v>
      </c>
      <c r="H3175" s="138">
        <v>4</v>
      </c>
      <c r="I3175" s="1" t="s">
        <v>1788</v>
      </c>
      <c r="J3175" s="1" t="s">
        <v>1789</v>
      </c>
      <c r="K3175" s="148" t="s">
        <v>1891</v>
      </c>
      <c r="L3175" s="144">
        <v>10</v>
      </c>
    </row>
    <row r="3176" spans="2:12" ht="12.75" customHeight="1" x14ac:dyDescent="0.25">
      <c r="B3176" s="138">
        <v>3</v>
      </c>
      <c r="D3176" s="1" t="s">
        <v>2218</v>
      </c>
      <c r="E3176" s="1" t="s">
        <v>713</v>
      </c>
      <c r="F3176" s="145" t="s">
        <v>4401</v>
      </c>
      <c r="H3176" s="138">
        <v>5</v>
      </c>
      <c r="I3176" s="1" t="s">
        <v>2788</v>
      </c>
      <c r="J3176" s="1" t="s">
        <v>3489</v>
      </c>
      <c r="K3176" s="148" t="s">
        <v>4678</v>
      </c>
      <c r="L3176" s="144">
        <v>25</v>
      </c>
    </row>
    <row r="3177" spans="2:12" ht="12.75" customHeight="1" x14ac:dyDescent="0.25">
      <c r="B3177" s="138">
        <v>4</v>
      </c>
      <c r="D3177" s="1" t="s">
        <v>1636</v>
      </c>
      <c r="E3177" s="1" t="s">
        <v>1200</v>
      </c>
      <c r="F3177" s="145" t="s">
        <v>4377</v>
      </c>
      <c r="H3177" s="138">
        <v>6</v>
      </c>
      <c r="I3177" s="1" t="s">
        <v>1500</v>
      </c>
      <c r="J3177" s="1" t="s">
        <v>716</v>
      </c>
      <c r="K3177" s="148" t="s">
        <v>2655</v>
      </c>
      <c r="L3177" s="144">
        <v>10</v>
      </c>
    </row>
    <row r="3178" spans="2:12" ht="12" customHeight="1" x14ac:dyDescent="0.25">
      <c r="B3178" s="138">
        <v>5</v>
      </c>
      <c r="D3178" s="1" t="s">
        <v>2788</v>
      </c>
      <c r="E3178" s="1" t="s">
        <v>3476</v>
      </c>
      <c r="F3178" s="145" t="s">
        <v>4402</v>
      </c>
      <c r="H3178" s="138">
        <v>7</v>
      </c>
      <c r="I3178" s="1" t="s">
        <v>2146</v>
      </c>
      <c r="J3178" s="1" t="s">
        <v>2018</v>
      </c>
      <c r="K3178" s="148" t="s">
        <v>3077</v>
      </c>
      <c r="L3178" s="144">
        <v>18</v>
      </c>
    </row>
    <row r="3179" spans="2:12" ht="12" customHeight="1" x14ac:dyDescent="0.25">
      <c r="B3179" s="138">
        <v>6</v>
      </c>
      <c r="D3179" s="1" t="s">
        <v>3404</v>
      </c>
      <c r="E3179" s="1" t="s">
        <v>3405</v>
      </c>
      <c r="F3179" s="145" t="s">
        <v>3211</v>
      </c>
      <c r="H3179" s="138">
        <v>8</v>
      </c>
      <c r="I3179" s="1" t="s">
        <v>2218</v>
      </c>
      <c r="J3179" s="1" t="s">
        <v>713</v>
      </c>
      <c r="K3179" s="148" t="s">
        <v>3268</v>
      </c>
      <c r="L3179" s="144">
        <v>24</v>
      </c>
    </row>
    <row r="3180" spans="2:12" ht="12.75" customHeight="1" x14ac:dyDescent="0.25">
      <c r="B3180" s="138">
        <v>7</v>
      </c>
      <c r="D3180" s="1" t="s">
        <v>2782</v>
      </c>
      <c r="E3180" s="1" t="s">
        <v>2783</v>
      </c>
      <c r="F3180" s="145" t="s">
        <v>4679</v>
      </c>
      <c r="H3180" s="138">
        <v>9</v>
      </c>
      <c r="I3180" s="1" t="s">
        <v>1188</v>
      </c>
      <c r="J3180" s="1" t="s">
        <v>1189</v>
      </c>
      <c r="K3180" s="6" t="s">
        <v>2656</v>
      </c>
      <c r="L3180" s="144">
        <v>7</v>
      </c>
    </row>
    <row r="3181" spans="2:12" ht="12.75" customHeight="1" x14ac:dyDescent="0.25">
      <c r="B3181" s="138"/>
      <c r="F3181" s="145"/>
      <c r="H3181" s="138">
        <v>10</v>
      </c>
      <c r="I3181" s="1" t="s">
        <v>1590</v>
      </c>
      <c r="J3181" s="1" t="s">
        <v>1591</v>
      </c>
      <c r="K3181" s="148" t="s">
        <v>2657</v>
      </c>
      <c r="L3181" s="144">
        <v>1</v>
      </c>
    </row>
    <row r="3182" spans="2:12" ht="12.75" customHeight="1" thickBot="1" x14ac:dyDescent="0.3">
      <c r="B3182" s="138"/>
      <c r="F3182" s="145"/>
      <c r="H3182" s="138"/>
      <c r="K3182" s="148"/>
      <c r="L3182" s="144"/>
    </row>
    <row r="3183" spans="2:12" ht="15" customHeight="1" thickBot="1" x14ac:dyDescent="0.35">
      <c r="B3183" s="138"/>
      <c r="C3183" s="172" t="s">
        <v>1494</v>
      </c>
      <c r="D3183" s="173"/>
      <c r="F3183" s="145"/>
      <c r="H3183" s="138"/>
      <c r="I3183" s="139" t="s">
        <v>1494</v>
      </c>
      <c r="K3183" s="148"/>
      <c r="L3183" s="144">
        <f>L$4</f>
        <v>25</v>
      </c>
    </row>
    <row r="3184" spans="2:12" ht="12.75" customHeight="1" x14ac:dyDescent="0.3">
      <c r="B3184" s="138"/>
      <c r="C3184" s="2" t="s">
        <v>1046</v>
      </c>
      <c r="D3184" s="3" t="s">
        <v>1590</v>
      </c>
      <c r="E3184" s="3" t="s">
        <v>955</v>
      </c>
      <c r="F3184" s="174" t="s">
        <v>1014</v>
      </c>
      <c r="H3184" s="138">
        <v>1</v>
      </c>
      <c r="I3184" s="1" t="s">
        <v>1590</v>
      </c>
      <c r="J3184" s="1" t="s">
        <v>1221</v>
      </c>
      <c r="K3184" s="148" t="s">
        <v>479</v>
      </c>
      <c r="L3184" s="144">
        <v>93</v>
      </c>
    </row>
    <row r="3185" spans="2:15" ht="15" customHeight="1" thickBot="1" x14ac:dyDescent="0.3">
      <c r="B3185" s="156"/>
      <c r="C3185" s="157"/>
      <c r="D3185" s="157"/>
      <c r="E3185" s="157"/>
      <c r="F3185" s="182"/>
      <c r="H3185" s="156"/>
      <c r="I3185" s="157"/>
      <c r="J3185" s="157"/>
      <c r="K3185" s="177"/>
      <c r="L3185" s="178"/>
    </row>
    <row r="3186" spans="2:15" ht="21" customHeight="1" x14ac:dyDescent="0.35">
      <c r="F3186" s="160" t="s">
        <v>478</v>
      </c>
      <c r="G3186" s="160"/>
      <c r="H3186" s="160"/>
      <c r="I3186" s="160"/>
      <c r="L3186" s="7"/>
    </row>
    <row r="3187" spans="2:15" ht="12.75" customHeight="1" thickBot="1" x14ac:dyDescent="0.3">
      <c r="L3187" s="7"/>
    </row>
    <row r="3188" spans="2:15" ht="17.25" customHeight="1" thickBot="1" x14ac:dyDescent="0.35">
      <c r="B3188" s="157"/>
      <c r="C3188" s="157"/>
      <c r="D3188" s="132">
        <f>D6</f>
        <v>2025</v>
      </c>
      <c r="E3188" s="133"/>
      <c r="F3188" s="157"/>
      <c r="H3188" s="157"/>
      <c r="I3188" s="132" t="s">
        <v>1269</v>
      </c>
      <c r="J3188" s="133"/>
      <c r="K3188" s="157"/>
      <c r="L3188" s="198"/>
    </row>
    <row r="3189" spans="2:15" ht="12.75" customHeight="1" thickBot="1" x14ac:dyDescent="0.3">
      <c r="B3189" s="138"/>
      <c r="F3189" s="141"/>
      <c r="H3189" s="138"/>
      <c r="L3189" s="144"/>
    </row>
    <row r="3190" spans="2:15" ht="15" customHeight="1" thickBot="1" x14ac:dyDescent="0.35">
      <c r="B3190" s="138"/>
      <c r="C3190" s="172" t="s">
        <v>1661</v>
      </c>
      <c r="D3190" s="173"/>
      <c r="F3190" s="145"/>
      <c r="H3190" s="138"/>
      <c r="I3190" s="139" t="s">
        <v>1661</v>
      </c>
      <c r="K3190" s="148"/>
      <c r="L3190" s="144">
        <f>L$4</f>
        <v>25</v>
      </c>
    </row>
    <row r="3191" spans="2:15" ht="12.75" customHeight="1" x14ac:dyDescent="0.3">
      <c r="B3191" s="138"/>
      <c r="C3191" s="2" t="s">
        <v>1046</v>
      </c>
      <c r="D3191" s="3" t="s">
        <v>2782</v>
      </c>
      <c r="E3191" s="3" t="s">
        <v>2783</v>
      </c>
      <c r="F3191" s="240" t="s">
        <v>3079</v>
      </c>
      <c r="H3191" s="138">
        <v>1</v>
      </c>
      <c r="I3191" s="1" t="s">
        <v>2782</v>
      </c>
      <c r="J3191" s="1" t="s">
        <v>2783</v>
      </c>
      <c r="K3191" s="6" t="s">
        <v>3080</v>
      </c>
      <c r="L3191" s="144">
        <v>18</v>
      </c>
    </row>
    <row r="3192" spans="2:15" ht="12.75" customHeight="1" x14ac:dyDescent="0.25">
      <c r="B3192" s="138"/>
      <c r="F3192" s="145"/>
      <c r="H3192" s="138">
        <v>2</v>
      </c>
      <c r="I3192" s="1" t="s">
        <v>1981</v>
      </c>
      <c r="J3192" s="1" t="s">
        <v>1432</v>
      </c>
      <c r="K3192" s="6" t="s">
        <v>3962</v>
      </c>
      <c r="L3192" s="144">
        <v>24</v>
      </c>
    </row>
    <row r="3193" spans="2:15" ht="12.75" customHeight="1" x14ac:dyDescent="0.25">
      <c r="B3193" s="138">
        <v>1</v>
      </c>
      <c r="D3193" s="1" t="s">
        <v>1981</v>
      </c>
      <c r="E3193" s="1" t="s">
        <v>1432</v>
      </c>
      <c r="F3193" s="147" t="s">
        <v>4403</v>
      </c>
      <c r="H3193" s="138">
        <v>3</v>
      </c>
      <c r="I3193" s="1" t="s">
        <v>1788</v>
      </c>
      <c r="J3193" s="1" t="s">
        <v>1789</v>
      </c>
      <c r="K3193" s="6" t="s">
        <v>2658</v>
      </c>
      <c r="L3193" s="144">
        <v>8</v>
      </c>
    </row>
    <row r="3194" spans="2:15" ht="12.75" customHeight="1" x14ac:dyDescent="0.25">
      <c r="B3194" s="138">
        <v>2</v>
      </c>
      <c r="D3194" s="1" t="s">
        <v>2788</v>
      </c>
      <c r="E3194" s="1" t="s">
        <v>3489</v>
      </c>
      <c r="F3194" s="147" t="s">
        <v>4404</v>
      </c>
      <c r="H3194" s="138">
        <v>4</v>
      </c>
      <c r="I3194" s="1" t="s">
        <v>2146</v>
      </c>
      <c r="J3194" s="1" t="s">
        <v>2018</v>
      </c>
      <c r="K3194" s="6" t="s">
        <v>2658</v>
      </c>
      <c r="L3194" s="144">
        <v>18</v>
      </c>
      <c r="O3194" s="281"/>
    </row>
    <row r="3195" spans="2:15" ht="12.75" customHeight="1" x14ac:dyDescent="0.25">
      <c r="B3195" s="138">
        <v>3</v>
      </c>
      <c r="D3195" s="1" t="s">
        <v>2788</v>
      </c>
      <c r="E3195" s="1" t="s">
        <v>3476</v>
      </c>
      <c r="F3195" s="147" t="s">
        <v>4225</v>
      </c>
      <c r="H3195" s="138">
        <v>5</v>
      </c>
      <c r="I3195" s="1" t="s">
        <v>2788</v>
      </c>
      <c r="J3195" s="1" t="s">
        <v>3489</v>
      </c>
      <c r="K3195" s="6" t="s">
        <v>4135</v>
      </c>
      <c r="L3195" s="144">
        <v>25</v>
      </c>
      <c r="O3195" s="281"/>
    </row>
    <row r="3196" spans="2:15" ht="12.75" customHeight="1" x14ac:dyDescent="0.25">
      <c r="B3196" s="138">
        <v>4</v>
      </c>
      <c r="D3196" s="1" t="s">
        <v>1636</v>
      </c>
      <c r="E3196" s="1" t="s">
        <v>1200</v>
      </c>
      <c r="F3196" s="147" t="s">
        <v>4059</v>
      </c>
      <c r="H3196" s="138">
        <v>6</v>
      </c>
      <c r="I3196" s="1" t="s">
        <v>1590</v>
      </c>
      <c r="J3196" s="1" t="s">
        <v>1221</v>
      </c>
      <c r="K3196" s="6" t="s">
        <v>3377</v>
      </c>
      <c r="L3196" s="144">
        <v>93</v>
      </c>
      <c r="O3196" s="281"/>
    </row>
    <row r="3197" spans="2:15" ht="12.75" customHeight="1" x14ac:dyDescent="0.25">
      <c r="B3197" s="138">
        <v>5</v>
      </c>
      <c r="D3197" s="1" t="s">
        <v>3404</v>
      </c>
      <c r="E3197" s="1" t="s">
        <v>3405</v>
      </c>
      <c r="F3197" s="147" t="s">
        <v>4405</v>
      </c>
      <c r="H3197" s="138">
        <v>7</v>
      </c>
      <c r="I3197" s="1" t="s">
        <v>2788</v>
      </c>
      <c r="J3197" s="1" t="s">
        <v>3476</v>
      </c>
      <c r="K3197" s="6" t="s">
        <v>3706</v>
      </c>
      <c r="L3197" s="144">
        <v>23</v>
      </c>
      <c r="O3197" s="281"/>
    </row>
    <row r="3198" spans="2:15" ht="12.75" customHeight="1" x14ac:dyDescent="0.25">
      <c r="B3198" s="138">
        <v>6</v>
      </c>
      <c r="D3198" s="1" t="s">
        <v>2782</v>
      </c>
      <c r="E3198" s="1" t="s">
        <v>2783</v>
      </c>
      <c r="F3198" s="147" t="s">
        <v>4680</v>
      </c>
      <c r="H3198" s="138">
        <v>8</v>
      </c>
      <c r="I3198" s="1" t="s">
        <v>1331</v>
      </c>
      <c r="J3198" s="1" t="s">
        <v>1413</v>
      </c>
      <c r="K3198" s="6" t="s">
        <v>2659</v>
      </c>
      <c r="L3198" s="144">
        <v>94</v>
      </c>
      <c r="O3198" s="281"/>
    </row>
    <row r="3199" spans="2:15" ht="12.75" customHeight="1" x14ac:dyDescent="0.25">
      <c r="B3199" s="138"/>
      <c r="F3199" s="147"/>
      <c r="H3199" s="138">
        <v>9</v>
      </c>
      <c r="I3199" s="1" t="s">
        <v>1500</v>
      </c>
      <c r="J3199" s="1" t="s">
        <v>716</v>
      </c>
      <c r="K3199" s="6" t="s">
        <v>2660</v>
      </c>
      <c r="L3199" s="144">
        <v>11</v>
      </c>
      <c r="O3199" s="281"/>
    </row>
    <row r="3200" spans="2:15" ht="12.75" customHeight="1" x14ac:dyDescent="0.25">
      <c r="B3200" s="138"/>
      <c r="F3200" s="147"/>
      <c r="H3200" s="138">
        <v>10</v>
      </c>
      <c r="I3200" s="1" t="s">
        <v>1590</v>
      </c>
      <c r="J3200" s="1" t="s">
        <v>1591</v>
      </c>
      <c r="K3200" s="6" t="s">
        <v>2661</v>
      </c>
      <c r="L3200" s="144">
        <v>0</v>
      </c>
      <c r="O3200" s="281"/>
    </row>
    <row r="3201" spans="2:15" ht="12.75" customHeight="1" thickBot="1" x14ac:dyDescent="0.3">
      <c r="B3201" s="138"/>
      <c r="F3201" s="147"/>
      <c r="H3201" s="138"/>
      <c r="K3201" s="148"/>
      <c r="L3201" s="144"/>
      <c r="O3201" s="281"/>
    </row>
    <row r="3202" spans="2:15" ht="15" customHeight="1" thickBot="1" x14ac:dyDescent="0.35">
      <c r="B3202" s="138"/>
      <c r="C3202" s="172" t="s">
        <v>1502</v>
      </c>
      <c r="D3202" s="173"/>
      <c r="F3202" s="145"/>
      <c r="H3202" s="138"/>
      <c r="I3202" s="139" t="s">
        <v>1502</v>
      </c>
      <c r="K3202" s="148"/>
      <c r="L3202" s="144">
        <f>L$4</f>
        <v>25</v>
      </c>
      <c r="O3202" s="281"/>
    </row>
    <row r="3203" spans="2:15" ht="12" customHeight="1" x14ac:dyDescent="0.3">
      <c r="B3203" s="138"/>
      <c r="C3203" s="2" t="s">
        <v>1046</v>
      </c>
      <c r="D3203" s="3" t="s">
        <v>2782</v>
      </c>
      <c r="E3203" s="3" t="s">
        <v>2783</v>
      </c>
      <c r="F3203" s="174" t="s">
        <v>3232</v>
      </c>
      <c r="H3203" s="138">
        <v>1</v>
      </c>
      <c r="I3203" s="1" t="s">
        <v>2782</v>
      </c>
      <c r="J3203" s="1" t="s">
        <v>2783</v>
      </c>
      <c r="K3203" s="148" t="s">
        <v>3378</v>
      </c>
      <c r="L3203" s="144">
        <v>19</v>
      </c>
      <c r="O3203" s="281"/>
    </row>
    <row r="3204" spans="2:15" ht="12.6" customHeight="1" x14ac:dyDescent="0.3">
      <c r="B3204" s="138"/>
      <c r="C3204" s="2"/>
      <c r="D3204" s="3"/>
      <c r="E3204" s="3"/>
      <c r="F3204" s="174"/>
      <c r="H3204" s="138">
        <v>2</v>
      </c>
      <c r="I3204" s="1" t="s">
        <v>1981</v>
      </c>
      <c r="J3204" s="1" t="s">
        <v>1432</v>
      </c>
      <c r="K3204" s="148">
        <v>40.74</v>
      </c>
      <c r="L3204" s="144">
        <v>24</v>
      </c>
    </row>
    <row r="3205" spans="2:15" ht="13.5" customHeight="1" x14ac:dyDescent="0.25">
      <c r="B3205" s="138">
        <v>1</v>
      </c>
      <c r="C3205" s="2"/>
      <c r="D3205" s="1" t="s">
        <v>1981</v>
      </c>
      <c r="E3205" s="1" t="s">
        <v>1432</v>
      </c>
      <c r="F3205" s="145"/>
      <c r="H3205" s="138">
        <v>3</v>
      </c>
      <c r="I3205" s="1" t="s">
        <v>1788</v>
      </c>
      <c r="J3205" s="1" t="s">
        <v>1789</v>
      </c>
      <c r="K3205" s="148" t="s">
        <v>2662</v>
      </c>
      <c r="L3205" s="144">
        <v>8</v>
      </c>
    </row>
    <row r="3206" spans="2:15" ht="12.75" customHeight="1" x14ac:dyDescent="0.25">
      <c r="B3206" s="138"/>
      <c r="C3206" s="2"/>
      <c r="F3206" s="145"/>
      <c r="H3206" s="138">
        <v>4</v>
      </c>
      <c r="I3206" s="1" t="s">
        <v>1331</v>
      </c>
      <c r="J3206" s="1" t="s">
        <v>1413</v>
      </c>
      <c r="K3206" s="148" t="s">
        <v>2663</v>
      </c>
      <c r="L3206" s="144">
        <v>95</v>
      </c>
      <c r="O3206" s="281"/>
    </row>
    <row r="3207" spans="2:15" ht="12.75" customHeight="1" x14ac:dyDescent="0.25">
      <c r="B3207" s="138"/>
      <c r="C3207" s="2"/>
      <c r="F3207" s="145"/>
      <c r="H3207" s="138">
        <v>5</v>
      </c>
      <c r="I3207" s="1" t="s">
        <v>2788</v>
      </c>
      <c r="J3207" s="1" t="s">
        <v>3476</v>
      </c>
      <c r="K3207" s="148">
        <v>44.45</v>
      </c>
      <c r="L3207" s="144">
        <v>23</v>
      </c>
      <c r="O3207" s="281"/>
    </row>
    <row r="3208" spans="2:15" ht="12.75" customHeight="1" x14ac:dyDescent="0.25">
      <c r="B3208" s="138"/>
      <c r="C3208" s="2"/>
      <c r="F3208" s="145"/>
      <c r="H3208" s="138">
        <v>6</v>
      </c>
      <c r="I3208" s="1" t="s">
        <v>2289</v>
      </c>
      <c r="J3208" s="1" t="s">
        <v>2002</v>
      </c>
      <c r="K3208" s="148" t="s">
        <v>3379</v>
      </c>
      <c r="L3208" s="144">
        <v>19</v>
      </c>
      <c r="O3208" s="281"/>
    </row>
    <row r="3209" spans="2:15" ht="15" customHeight="1" x14ac:dyDescent="0.25">
      <c r="B3209" s="138"/>
      <c r="C3209" s="2"/>
      <c r="F3209" s="145"/>
      <c r="H3209" s="138">
        <v>7</v>
      </c>
      <c r="I3209" s="1" t="s">
        <v>916</v>
      </c>
      <c r="J3209" s="1" t="s">
        <v>1229</v>
      </c>
      <c r="K3209" s="6" t="s">
        <v>2664</v>
      </c>
      <c r="L3209" s="144">
        <v>13</v>
      </c>
      <c r="O3209" s="281"/>
    </row>
    <row r="3210" spans="2:15" ht="13.5" customHeight="1" x14ac:dyDescent="0.25">
      <c r="B3210" s="138"/>
      <c r="C3210" s="2"/>
      <c r="F3210" s="145"/>
      <c r="H3210" s="138">
        <v>8</v>
      </c>
      <c r="I3210" s="1" t="s">
        <v>1089</v>
      </c>
      <c r="J3210" s="1" t="s">
        <v>1602</v>
      </c>
      <c r="K3210" s="148" t="s">
        <v>2665</v>
      </c>
      <c r="L3210" s="144">
        <v>12</v>
      </c>
      <c r="O3210" s="281"/>
    </row>
    <row r="3211" spans="2:15" ht="12.75" customHeight="1" x14ac:dyDescent="0.25">
      <c r="B3211" s="138"/>
      <c r="C3211" s="2"/>
      <c r="F3211" s="145"/>
      <c r="H3211" s="138">
        <v>9</v>
      </c>
      <c r="I3211" s="1" t="s">
        <v>576</v>
      </c>
      <c r="J3211" s="1" t="s">
        <v>577</v>
      </c>
      <c r="K3211" s="148" t="s">
        <v>2666</v>
      </c>
      <c r="L3211" s="144">
        <v>10</v>
      </c>
      <c r="O3211" s="281"/>
    </row>
    <row r="3212" spans="2:15" ht="12.75" customHeight="1" thickBot="1" x14ac:dyDescent="0.3">
      <c r="B3212" s="138"/>
      <c r="F3212" s="145"/>
      <c r="H3212" s="138"/>
      <c r="K3212" s="148"/>
      <c r="L3212" s="144"/>
      <c r="O3212" s="281"/>
    </row>
    <row r="3213" spans="2:15" ht="15" customHeight="1" thickBot="1" x14ac:dyDescent="0.35">
      <c r="B3213" s="138"/>
      <c r="C3213" s="172" t="s">
        <v>1672</v>
      </c>
      <c r="D3213" s="173"/>
      <c r="F3213" s="145"/>
      <c r="H3213" s="138"/>
      <c r="I3213" s="139" t="s">
        <v>1672</v>
      </c>
      <c r="K3213" s="148"/>
      <c r="L3213" s="144">
        <f>L$4</f>
        <v>25</v>
      </c>
      <c r="O3213" s="281"/>
    </row>
    <row r="3214" spans="2:15" ht="13.5" customHeight="1" x14ac:dyDescent="0.3">
      <c r="B3214" s="138"/>
      <c r="C3214" s="2" t="s">
        <v>1046</v>
      </c>
      <c r="D3214" s="3" t="s">
        <v>1981</v>
      </c>
      <c r="E3214" s="3" t="s">
        <v>1432</v>
      </c>
      <c r="F3214" s="174" t="s">
        <v>3714</v>
      </c>
      <c r="H3214" s="138">
        <v>1</v>
      </c>
      <c r="I3214" s="1" t="s">
        <v>1981</v>
      </c>
      <c r="J3214" s="1" t="s">
        <v>1432</v>
      </c>
      <c r="K3214" s="148" t="s">
        <v>3715</v>
      </c>
      <c r="L3214" s="144">
        <v>23</v>
      </c>
      <c r="O3214" s="93"/>
    </row>
    <row r="3215" spans="2:15" ht="12" customHeight="1" x14ac:dyDescent="0.25">
      <c r="B3215" s="138"/>
      <c r="F3215" s="145"/>
      <c r="H3215" s="138">
        <v>2</v>
      </c>
      <c r="I3215" s="1" t="s">
        <v>2782</v>
      </c>
      <c r="J3215" s="1" t="s">
        <v>2783</v>
      </c>
      <c r="K3215" s="6" t="s">
        <v>3027</v>
      </c>
      <c r="L3215" s="144">
        <v>18</v>
      </c>
    </row>
    <row r="3216" spans="2:15" ht="12" customHeight="1" x14ac:dyDescent="0.25">
      <c r="B3216" s="138">
        <v>1</v>
      </c>
      <c r="D3216" s="1" t="s">
        <v>1981</v>
      </c>
      <c r="E3216" s="1" t="s">
        <v>1432</v>
      </c>
      <c r="F3216" s="145" t="s">
        <v>4752</v>
      </c>
      <c r="H3216" s="138">
        <v>3</v>
      </c>
      <c r="I3216" s="1" t="s">
        <v>1404</v>
      </c>
      <c r="J3216" s="1" t="s">
        <v>1405</v>
      </c>
      <c r="K3216" s="148" t="s">
        <v>2667</v>
      </c>
      <c r="L3216" s="144">
        <v>93</v>
      </c>
    </row>
    <row r="3217" spans="2:12" ht="12" customHeight="1" x14ac:dyDescent="0.25">
      <c r="B3217" s="138"/>
      <c r="F3217" s="145"/>
      <c r="H3217" s="138">
        <v>4</v>
      </c>
      <c r="I3217" s="1" t="s">
        <v>2289</v>
      </c>
      <c r="J3217" s="1" t="s">
        <v>2002</v>
      </c>
      <c r="K3217" s="148" t="s">
        <v>3591</v>
      </c>
      <c r="L3217" s="144">
        <v>22</v>
      </c>
    </row>
    <row r="3218" spans="2:12" ht="12" customHeight="1" x14ac:dyDescent="0.25">
      <c r="B3218" s="138"/>
      <c r="F3218" s="145"/>
      <c r="H3218" s="138">
        <v>5</v>
      </c>
      <c r="I3218" s="1" t="s">
        <v>916</v>
      </c>
      <c r="J3218" s="1" t="s">
        <v>1229</v>
      </c>
      <c r="K3218" s="148" t="s">
        <v>2668</v>
      </c>
      <c r="L3218" s="144">
        <v>11</v>
      </c>
    </row>
    <row r="3219" spans="2:12" ht="12" customHeight="1" x14ac:dyDescent="0.25">
      <c r="B3219" s="138"/>
      <c r="F3219" s="145"/>
      <c r="H3219" s="138">
        <v>6</v>
      </c>
      <c r="I3219" s="1" t="s">
        <v>1331</v>
      </c>
      <c r="J3219" s="1" t="s">
        <v>1413</v>
      </c>
      <c r="K3219" s="6" t="s">
        <v>2669</v>
      </c>
      <c r="L3219" s="144">
        <v>94</v>
      </c>
    </row>
    <row r="3220" spans="2:12" ht="12" customHeight="1" x14ac:dyDescent="0.25">
      <c r="B3220" s="138"/>
      <c r="F3220" s="145"/>
      <c r="H3220" s="138">
        <v>7</v>
      </c>
      <c r="I3220" s="1" t="s">
        <v>1802</v>
      </c>
      <c r="J3220" s="1" t="s">
        <v>1803</v>
      </c>
      <c r="K3220" s="148" t="s">
        <v>2670</v>
      </c>
      <c r="L3220" s="144">
        <v>94</v>
      </c>
    </row>
    <row r="3221" spans="2:12" ht="12" customHeight="1" x14ac:dyDescent="0.25">
      <c r="B3221" s="138"/>
      <c r="F3221" s="145"/>
      <c r="H3221" s="138">
        <v>8</v>
      </c>
      <c r="I3221" s="1" t="s">
        <v>1089</v>
      </c>
      <c r="J3221" s="1" t="s">
        <v>1602</v>
      </c>
      <c r="K3221" s="148" t="s">
        <v>2671</v>
      </c>
      <c r="L3221" s="144">
        <v>13</v>
      </c>
    </row>
    <row r="3222" spans="2:12" ht="12" customHeight="1" x14ac:dyDescent="0.25">
      <c r="B3222" s="138"/>
      <c r="F3222" s="145"/>
      <c r="H3222" s="138">
        <v>9</v>
      </c>
      <c r="I3222" s="1" t="s">
        <v>576</v>
      </c>
      <c r="J3222" s="1" t="s">
        <v>577</v>
      </c>
      <c r="K3222" s="148" t="s">
        <v>2672</v>
      </c>
      <c r="L3222" s="144">
        <v>10</v>
      </c>
    </row>
    <row r="3223" spans="2:12" ht="12" customHeight="1" x14ac:dyDescent="0.25">
      <c r="B3223" s="138"/>
      <c r="F3223" s="145"/>
      <c r="H3223" s="138">
        <v>10</v>
      </c>
      <c r="I3223" s="1" t="s">
        <v>1203</v>
      </c>
      <c r="J3223" s="1" t="s">
        <v>1204</v>
      </c>
      <c r="K3223" s="148" t="s">
        <v>2673</v>
      </c>
      <c r="L3223" s="144">
        <v>10</v>
      </c>
    </row>
    <row r="3224" spans="2:12" ht="12.75" customHeight="1" thickBot="1" x14ac:dyDescent="0.3">
      <c r="B3224" s="138"/>
      <c r="F3224" s="145"/>
      <c r="H3224" s="138"/>
      <c r="K3224" s="148"/>
      <c r="L3224" s="144"/>
    </row>
    <row r="3225" spans="2:12" ht="15" customHeight="1" thickBot="1" x14ac:dyDescent="0.35">
      <c r="B3225" s="138"/>
      <c r="C3225" s="172" t="s">
        <v>1676</v>
      </c>
      <c r="D3225" s="173"/>
      <c r="F3225" s="141"/>
      <c r="H3225" s="138"/>
      <c r="I3225" s="139" t="s">
        <v>1676</v>
      </c>
      <c r="L3225" s="144">
        <f>L$4</f>
        <v>25</v>
      </c>
    </row>
    <row r="3226" spans="2:12" ht="13.5" customHeight="1" x14ac:dyDescent="0.3">
      <c r="B3226" s="138"/>
      <c r="C3226" s="2" t="s">
        <v>1046</v>
      </c>
      <c r="D3226" s="3" t="s">
        <v>2575</v>
      </c>
      <c r="E3226" s="3" t="s">
        <v>1441</v>
      </c>
      <c r="F3226" s="150" t="s">
        <v>3437</v>
      </c>
      <c r="H3226" s="138">
        <v>1</v>
      </c>
      <c r="I3226" s="1" t="s">
        <v>2575</v>
      </c>
      <c r="J3226" s="1" t="s">
        <v>1441</v>
      </c>
      <c r="K3226" s="1" t="s">
        <v>3439</v>
      </c>
      <c r="L3226" s="144">
        <v>21</v>
      </c>
    </row>
    <row r="3227" spans="2:12" ht="12.75" customHeight="1" x14ac:dyDescent="0.25">
      <c r="B3227" s="138"/>
      <c r="F3227" s="141"/>
      <c r="H3227" s="138">
        <v>2</v>
      </c>
      <c r="I3227" s="1" t="s">
        <v>2289</v>
      </c>
      <c r="J3227" s="1" t="s">
        <v>2002</v>
      </c>
      <c r="K3227" s="1" t="s">
        <v>4623</v>
      </c>
      <c r="L3227" s="144">
        <v>25</v>
      </c>
    </row>
    <row r="3228" spans="2:12" ht="12.75" customHeight="1" x14ac:dyDescent="0.25">
      <c r="B3228" s="138">
        <v>1</v>
      </c>
      <c r="D3228" s="1" t="s">
        <v>1981</v>
      </c>
      <c r="E3228" s="1" t="s">
        <v>1432</v>
      </c>
      <c r="F3228" s="141"/>
      <c r="H3228" s="138">
        <v>3</v>
      </c>
      <c r="I3228" s="1" t="s">
        <v>1981</v>
      </c>
      <c r="J3228" s="1" t="s">
        <v>1432</v>
      </c>
      <c r="K3228" s="1" t="s">
        <v>3796</v>
      </c>
      <c r="L3228" s="144">
        <v>23</v>
      </c>
    </row>
    <row r="3229" spans="2:12" ht="12.75" customHeight="1" x14ac:dyDescent="0.25">
      <c r="B3229" s="138">
        <v>2</v>
      </c>
      <c r="D3229" s="1" t="s">
        <v>2289</v>
      </c>
      <c r="E3229" s="1" t="s">
        <v>2002</v>
      </c>
      <c r="F3229" s="141" t="s">
        <v>4728</v>
      </c>
      <c r="H3229" s="138">
        <v>4</v>
      </c>
      <c r="I3229" s="1" t="s">
        <v>1802</v>
      </c>
      <c r="J3229" s="1" t="s">
        <v>1803</v>
      </c>
      <c r="K3229" s="1" t="s">
        <v>484</v>
      </c>
      <c r="L3229" s="144">
        <v>93</v>
      </c>
    </row>
    <row r="3230" spans="2:12" ht="12.75" customHeight="1" x14ac:dyDescent="0.25">
      <c r="B3230" s="138"/>
      <c r="F3230" s="141"/>
      <c r="H3230" s="138">
        <v>5</v>
      </c>
      <c r="I3230" s="1" t="s">
        <v>1331</v>
      </c>
      <c r="J3230" s="1" t="s">
        <v>1413</v>
      </c>
      <c r="K3230" s="1" t="s">
        <v>487</v>
      </c>
      <c r="L3230" s="144">
        <v>94</v>
      </c>
    </row>
    <row r="3231" spans="2:12" ht="12.75" customHeight="1" x14ac:dyDescent="0.25">
      <c r="B3231" s="138"/>
      <c r="F3231" s="141"/>
      <c r="H3231" s="138">
        <v>6</v>
      </c>
      <c r="I3231" s="1" t="s">
        <v>1423</v>
      </c>
      <c r="J3231" s="1" t="s">
        <v>1595</v>
      </c>
      <c r="K3231" s="1" t="s">
        <v>632</v>
      </c>
      <c r="L3231" s="144">
        <v>10</v>
      </c>
    </row>
    <row r="3232" spans="2:12" ht="12.75" customHeight="1" x14ac:dyDescent="0.25">
      <c r="B3232" s="138"/>
      <c r="F3232" s="141"/>
      <c r="H3232" s="138">
        <v>7</v>
      </c>
      <c r="I3232" s="1" t="s">
        <v>2151</v>
      </c>
      <c r="J3232" s="1" t="s">
        <v>1219</v>
      </c>
      <c r="K3232" s="1" t="s">
        <v>2154</v>
      </c>
      <c r="L3232" s="144">
        <v>12</v>
      </c>
    </row>
    <row r="3233" spans="2:14" ht="13.5" customHeight="1" x14ac:dyDescent="0.25">
      <c r="B3233" s="138"/>
      <c r="F3233" s="141"/>
      <c r="H3233" s="138">
        <v>8</v>
      </c>
      <c r="I3233" s="1" t="s">
        <v>482</v>
      </c>
      <c r="J3233" s="1" t="s">
        <v>483</v>
      </c>
      <c r="K3233" s="1" t="s">
        <v>488</v>
      </c>
      <c r="L3233" s="144">
        <v>97</v>
      </c>
    </row>
    <row r="3234" spans="2:14" ht="12.75" customHeight="1" x14ac:dyDescent="0.25">
      <c r="B3234" s="138"/>
      <c r="F3234" s="141"/>
      <c r="H3234" s="138">
        <v>9</v>
      </c>
      <c r="I3234" s="1" t="s">
        <v>1080</v>
      </c>
      <c r="J3234" s="1" t="s">
        <v>2230</v>
      </c>
      <c r="K3234" s="1" t="s">
        <v>2781</v>
      </c>
      <c r="L3234" s="144">
        <v>17</v>
      </c>
    </row>
    <row r="3235" spans="2:14" ht="12" customHeight="1" x14ac:dyDescent="0.25">
      <c r="B3235" s="138"/>
      <c r="F3235" s="141"/>
      <c r="H3235" s="138">
        <v>10</v>
      </c>
      <c r="I3235" s="1" t="s">
        <v>266</v>
      </c>
      <c r="J3235" s="1" t="s">
        <v>267</v>
      </c>
      <c r="K3235" s="1" t="s">
        <v>489</v>
      </c>
      <c r="L3235" s="144">
        <v>95</v>
      </c>
    </row>
    <row r="3236" spans="2:14" ht="12" customHeight="1" thickBot="1" x14ac:dyDescent="0.3">
      <c r="B3236" s="138"/>
      <c r="F3236" s="141"/>
      <c r="H3236" s="138"/>
      <c r="L3236" s="144"/>
    </row>
    <row r="3237" spans="2:14" ht="13.5" customHeight="1" thickBot="1" x14ac:dyDescent="0.35">
      <c r="B3237" s="138"/>
      <c r="C3237" s="172" t="s">
        <v>1211</v>
      </c>
      <c r="D3237" s="173"/>
      <c r="F3237" s="141"/>
      <c r="H3237" s="138"/>
      <c r="I3237" s="139" t="s">
        <v>1211</v>
      </c>
      <c r="L3237" s="144">
        <f>L$4</f>
        <v>25</v>
      </c>
    </row>
    <row r="3238" spans="2:14" ht="12.75" customHeight="1" x14ac:dyDescent="0.3">
      <c r="B3238" s="138"/>
      <c r="C3238" s="2" t="s">
        <v>1046</v>
      </c>
      <c r="D3238" s="3" t="s">
        <v>2289</v>
      </c>
      <c r="E3238" s="3" t="s">
        <v>2002</v>
      </c>
      <c r="F3238" s="150" t="s">
        <v>4638</v>
      </c>
      <c r="H3238" s="138">
        <v>1</v>
      </c>
      <c r="I3238" s="1" t="s">
        <v>2289</v>
      </c>
      <c r="J3238" s="1" t="s">
        <v>2002</v>
      </c>
      <c r="K3238" s="1" t="s">
        <v>4640</v>
      </c>
      <c r="L3238" s="144">
        <v>25</v>
      </c>
    </row>
    <row r="3239" spans="2:14" ht="12.75" customHeight="1" x14ac:dyDescent="0.3">
      <c r="B3239" s="138"/>
      <c r="C3239" s="2"/>
      <c r="D3239" s="3"/>
      <c r="E3239" s="3"/>
      <c r="F3239" s="150"/>
      <c r="H3239" s="138">
        <v>2</v>
      </c>
      <c r="I3239" s="1" t="s">
        <v>1800</v>
      </c>
      <c r="J3239" s="1" t="s">
        <v>1248</v>
      </c>
      <c r="K3239" s="5" t="s">
        <v>1723</v>
      </c>
      <c r="L3239" s="144">
        <v>4</v>
      </c>
      <c r="N3239" s="205"/>
    </row>
    <row r="3240" spans="2:14" ht="15" customHeight="1" x14ac:dyDescent="0.25">
      <c r="B3240" s="138">
        <v>1</v>
      </c>
      <c r="C3240" s="2"/>
      <c r="D3240" s="1" t="s">
        <v>2289</v>
      </c>
      <c r="E3240" s="1" t="s">
        <v>2002</v>
      </c>
      <c r="F3240" s="141" t="s">
        <v>4638</v>
      </c>
      <c r="H3240" s="138">
        <v>3</v>
      </c>
      <c r="I3240" s="1" t="s">
        <v>2151</v>
      </c>
      <c r="J3240" s="1" t="s">
        <v>1219</v>
      </c>
      <c r="K3240" s="1" t="s">
        <v>2170</v>
      </c>
      <c r="L3240" s="144">
        <v>12</v>
      </c>
    </row>
    <row r="3241" spans="2:14" ht="14.25" customHeight="1" x14ac:dyDescent="0.25">
      <c r="B3241" s="138">
        <v>2</v>
      </c>
      <c r="C3241" s="2"/>
      <c r="D3241" s="1" t="s">
        <v>2386</v>
      </c>
      <c r="E3241" s="1" t="s">
        <v>1202</v>
      </c>
      <c r="F3241" s="141" t="s">
        <v>4639</v>
      </c>
      <c r="H3241" s="138">
        <v>4</v>
      </c>
      <c r="I3241" s="1" t="s">
        <v>2390</v>
      </c>
      <c r="J3241" s="1" t="s">
        <v>1438</v>
      </c>
      <c r="K3241" s="1" t="s">
        <v>2392</v>
      </c>
      <c r="L3241" s="144">
        <v>15</v>
      </c>
    </row>
    <row r="3242" spans="2:14" ht="14.25" customHeight="1" x14ac:dyDescent="0.25">
      <c r="B3242" s="138"/>
      <c r="C3242" s="2"/>
      <c r="F3242" s="141"/>
      <c r="H3242" s="138"/>
      <c r="I3242" s="1" t="s">
        <v>2386</v>
      </c>
      <c r="J3242" s="1" t="s">
        <v>1202</v>
      </c>
      <c r="K3242" s="1" t="s">
        <v>4641</v>
      </c>
      <c r="L3242" s="144">
        <v>25</v>
      </c>
    </row>
    <row r="3243" spans="2:14" ht="14.25" customHeight="1" x14ac:dyDescent="0.25">
      <c r="B3243" s="138"/>
      <c r="C3243" s="2"/>
      <c r="F3243" s="141"/>
      <c r="H3243" s="138"/>
      <c r="I3243" s="1" t="s">
        <v>1089</v>
      </c>
      <c r="J3243" s="1" t="s">
        <v>1602</v>
      </c>
      <c r="K3243" s="1" t="s">
        <v>2171</v>
      </c>
      <c r="L3243" s="144">
        <v>12</v>
      </c>
    </row>
    <row r="3244" spans="2:14" ht="13.5" customHeight="1" x14ac:dyDescent="0.25">
      <c r="B3244" s="138" t="s">
        <v>2391</v>
      </c>
      <c r="C3244" s="2"/>
      <c r="F3244" s="141"/>
      <c r="H3244" s="138">
        <v>5</v>
      </c>
      <c r="I3244" s="5" t="s">
        <v>266</v>
      </c>
      <c r="J3244" s="5" t="s">
        <v>267</v>
      </c>
      <c r="K3244" s="5" t="s">
        <v>494</v>
      </c>
      <c r="L3244" s="144">
        <v>90</v>
      </c>
    </row>
    <row r="3245" spans="2:14" ht="12.75" customHeight="1" thickBot="1" x14ac:dyDescent="0.3">
      <c r="B3245" s="156"/>
      <c r="C3245" s="157"/>
      <c r="D3245" s="157"/>
      <c r="E3245" s="157"/>
      <c r="F3245" s="182"/>
      <c r="H3245" s="156"/>
      <c r="I3245" s="157"/>
      <c r="J3245" s="157"/>
      <c r="K3245" s="177"/>
      <c r="L3245" s="178"/>
    </row>
    <row r="3246" spans="2:14" ht="21" customHeight="1" x14ac:dyDescent="0.35">
      <c r="C3246" s="319"/>
      <c r="F3246" s="160" t="s">
        <v>478</v>
      </c>
      <c r="G3246" s="160"/>
      <c r="H3246" s="160"/>
      <c r="I3246" s="160"/>
      <c r="L3246" s="7"/>
    </row>
    <row r="3247" spans="2:14" ht="15" customHeight="1" thickBot="1" x14ac:dyDescent="0.3">
      <c r="L3247" s="7"/>
    </row>
    <row r="3248" spans="2:14" ht="16.5" customHeight="1" thickBot="1" x14ac:dyDescent="0.35">
      <c r="B3248" s="157"/>
      <c r="C3248" s="157"/>
      <c r="D3248" s="132">
        <f>D6</f>
        <v>2025</v>
      </c>
      <c r="E3248" s="133"/>
      <c r="F3248" s="157"/>
      <c r="H3248" s="157"/>
      <c r="I3248" s="132" t="s">
        <v>1269</v>
      </c>
      <c r="J3248" s="133"/>
      <c r="K3248" s="157"/>
      <c r="L3248" s="198"/>
    </row>
    <row r="3249" spans="2:12" ht="12.75" customHeight="1" thickBot="1" x14ac:dyDescent="0.3">
      <c r="B3249" s="138"/>
      <c r="F3249" s="141"/>
      <c r="H3249" s="138"/>
      <c r="L3249" s="144"/>
    </row>
    <row r="3250" spans="2:12" ht="15" customHeight="1" thickBot="1" x14ac:dyDescent="0.35">
      <c r="B3250" s="138"/>
      <c r="C3250" s="172" t="s">
        <v>1688</v>
      </c>
      <c r="D3250" s="173"/>
      <c r="F3250" s="141"/>
      <c r="H3250" s="138"/>
      <c r="I3250" s="139" t="s">
        <v>1688</v>
      </c>
      <c r="L3250" s="144">
        <f>L$4</f>
        <v>25</v>
      </c>
    </row>
    <row r="3251" spans="2:12" ht="12.75" customHeight="1" x14ac:dyDescent="0.3">
      <c r="B3251" s="138"/>
      <c r="C3251" s="2" t="s">
        <v>1046</v>
      </c>
      <c r="D3251" s="3" t="s">
        <v>2298</v>
      </c>
      <c r="E3251" s="3" t="s">
        <v>4683</v>
      </c>
      <c r="F3251" s="150" t="s">
        <v>4718</v>
      </c>
      <c r="H3251" s="138">
        <v>1</v>
      </c>
      <c r="I3251" s="1" t="s">
        <v>2298</v>
      </c>
      <c r="J3251" s="1" t="s">
        <v>2299</v>
      </c>
      <c r="K3251" s="1" t="s">
        <v>4719</v>
      </c>
      <c r="L3251" s="144">
        <v>25</v>
      </c>
    </row>
    <row r="3252" spans="2:12" ht="12.75" customHeight="1" x14ac:dyDescent="0.25">
      <c r="B3252" s="138"/>
      <c r="F3252" s="141"/>
      <c r="H3252" s="138">
        <v>2</v>
      </c>
      <c r="I3252" s="1" t="s">
        <v>2282</v>
      </c>
      <c r="J3252" s="1" t="s">
        <v>2283</v>
      </c>
      <c r="K3252" s="1" t="s">
        <v>3058</v>
      </c>
      <c r="L3252" s="144">
        <v>18</v>
      </c>
    </row>
    <row r="3253" spans="2:12" ht="12.75" customHeight="1" x14ac:dyDescent="0.25">
      <c r="B3253" s="138">
        <v>1</v>
      </c>
      <c r="D3253" s="1" t="s">
        <v>2298</v>
      </c>
      <c r="E3253" s="1" t="s">
        <v>2299</v>
      </c>
      <c r="F3253" s="145" t="s">
        <v>4718</v>
      </c>
      <c r="H3253" s="138">
        <v>3</v>
      </c>
      <c r="I3253" s="1" t="s">
        <v>1800</v>
      </c>
      <c r="J3253" s="1" t="s">
        <v>1248</v>
      </c>
      <c r="K3253" s="1" t="s">
        <v>2316</v>
      </c>
      <c r="L3253" s="144">
        <v>14</v>
      </c>
    </row>
    <row r="3254" spans="2:12" ht="12.75" customHeight="1" x14ac:dyDescent="0.25">
      <c r="B3254" s="138">
        <v>2</v>
      </c>
      <c r="D3254" s="1" t="s">
        <v>2289</v>
      </c>
      <c r="E3254" s="1" t="s">
        <v>2002</v>
      </c>
      <c r="F3254" s="145" t="s">
        <v>4712</v>
      </c>
      <c r="H3254" s="138">
        <v>4</v>
      </c>
      <c r="I3254" s="1" t="s">
        <v>2289</v>
      </c>
      <c r="J3254" s="1" t="s">
        <v>2002</v>
      </c>
      <c r="K3254" s="1" t="s">
        <v>4713</v>
      </c>
      <c r="L3254" s="144">
        <v>25</v>
      </c>
    </row>
    <row r="3255" spans="2:12" ht="12.75" customHeight="1" x14ac:dyDescent="0.25">
      <c r="B3255" s="138">
        <v>3</v>
      </c>
      <c r="D3255" s="1" t="s">
        <v>2386</v>
      </c>
      <c r="E3255" s="1" t="s">
        <v>1202</v>
      </c>
      <c r="F3255" s="141" t="s">
        <v>4681</v>
      </c>
      <c r="H3255" s="138">
        <v>5</v>
      </c>
      <c r="I3255" s="1" t="s">
        <v>1423</v>
      </c>
      <c r="J3255" s="1" t="s">
        <v>1595</v>
      </c>
      <c r="K3255" s="1" t="s">
        <v>1998</v>
      </c>
      <c r="L3255" s="144">
        <v>10</v>
      </c>
    </row>
    <row r="3256" spans="2:12" ht="12.75" customHeight="1" x14ac:dyDescent="0.25">
      <c r="B3256" s="138"/>
      <c r="F3256" s="141"/>
      <c r="H3256" s="138">
        <v>6</v>
      </c>
      <c r="I3256" s="1" t="s">
        <v>266</v>
      </c>
      <c r="J3256" s="1" t="s">
        <v>267</v>
      </c>
      <c r="K3256" s="1" t="s">
        <v>495</v>
      </c>
      <c r="L3256" s="144">
        <v>95</v>
      </c>
    </row>
    <row r="3257" spans="2:12" ht="12.75" customHeight="1" x14ac:dyDescent="0.25">
      <c r="B3257" s="138"/>
      <c r="F3257" s="141"/>
      <c r="H3257" s="138">
        <v>7</v>
      </c>
      <c r="I3257" s="1" t="s">
        <v>2151</v>
      </c>
      <c r="J3257" s="1" t="s">
        <v>1219</v>
      </c>
      <c r="K3257" s="1" t="s">
        <v>2157</v>
      </c>
      <c r="L3257" s="144">
        <v>12</v>
      </c>
    </row>
    <row r="3258" spans="2:12" ht="12.75" customHeight="1" x14ac:dyDescent="0.25">
      <c r="B3258" s="138"/>
      <c r="F3258" s="141"/>
      <c r="H3258" s="138">
        <v>8</v>
      </c>
      <c r="I3258" s="1" t="s">
        <v>2390</v>
      </c>
      <c r="J3258" s="1" t="s">
        <v>1438</v>
      </c>
      <c r="K3258" s="200" t="s">
        <v>2504</v>
      </c>
      <c r="L3258" s="144">
        <v>16</v>
      </c>
    </row>
    <row r="3259" spans="2:12" ht="12.75" customHeight="1" x14ac:dyDescent="0.25">
      <c r="B3259" s="138"/>
      <c r="F3259" s="141"/>
      <c r="H3259" s="138">
        <v>9</v>
      </c>
      <c r="I3259" s="1" t="s">
        <v>2386</v>
      </c>
      <c r="J3259" s="1" t="s">
        <v>1202</v>
      </c>
      <c r="K3259" s="1" t="s">
        <v>4682</v>
      </c>
      <c r="L3259" s="144">
        <v>25</v>
      </c>
    </row>
    <row r="3260" spans="2:12" ht="12.75" customHeight="1" x14ac:dyDescent="0.25">
      <c r="B3260" s="138"/>
      <c r="F3260" s="141"/>
      <c r="H3260" s="138">
        <v>10</v>
      </c>
      <c r="I3260" s="1" t="s">
        <v>496</v>
      </c>
      <c r="J3260" s="1" t="s">
        <v>497</v>
      </c>
      <c r="K3260" s="1" t="s">
        <v>498</v>
      </c>
      <c r="L3260" s="144">
        <v>94</v>
      </c>
    </row>
    <row r="3261" spans="2:12" ht="12.75" customHeight="1" thickBot="1" x14ac:dyDescent="0.3">
      <c r="B3261" s="138"/>
      <c r="F3261" s="141"/>
      <c r="H3261" s="138"/>
      <c r="L3261" s="144"/>
    </row>
    <row r="3262" spans="2:12" ht="12.75" customHeight="1" thickBot="1" x14ac:dyDescent="0.35">
      <c r="B3262" s="138"/>
      <c r="C3262" s="172" t="s">
        <v>1871</v>
      </c>
      <c r="D3262" s="173"/>
      <c r="F3262" s="141"/>
      <c r="H3262" s="138"/>
      <c r="I3262" s="139" t="s">
        <v>1871</v>
      </c>
      <c r="L3262" s="144">
        <f>L$4</f>
        <v>25</v>
      </c>
    </row>
    <row r="3263" spans="2:12" ht="12.75" customHeight="1" x14ac:dyDescent="0.3">
      <c r="B3263" s="138"/>
      <c r="C3263" s="2" t="s">
        <v>1046</v>
      </c>
      <c r="D3263" s="3" t="s">
        <v>1800</v>
      </c>
      <c r="E3263" s="3" t="s">
        <v>1248</v>
      </c>
      <c r="F3263" s="150" t="s">
        <v>521</v>
      </c>
      <c r="H3263" s="138">
        <v>1</v>
      </c>
      <c r="I3263" s="1" t="s">
        <v>1800</v>
      </c>
      <c r="J3263" s="1" t="s">
        <v>1248</v>
      </c>
      <c r="K3263" s="1" t="s">
        <v>522</v>
      </c>
      <c r="L3263" s="144">
        <v>4</v>
      </c>
    </row>
    <row r="3264" spans="2:12" ht="12" customHeight="1" x14ac:dyDescent="0.25">
      <c r="B3264" s="138"/>
      <c r="F3264" s="141"/>
      <c r="H3264" s="138">
        <v>2</v>
      </c>
      <c r="I3264" s="1" t="s">
        <v>482</v>
      </c>
      <c r="J3264" s="1" t="s">
        <v>483</v>
      </c>
      <c r="K3264" s="1" t="s">
        <v>490</v>
      </c>
      <c r="L3264" s="144">
        <v>99</v>
      </c>
    </row>
    <row r="3265" spans="2:12" ht="15" customHeight="1" x14ac:dyDescent="0.25">
      <c r="B3265" s="138"/>
      <c r="F3265" s="141"/>
      <c r="H3265" s="138">
        <v>3</v>
      </c>
      <c r="I3265" s="1" t="s">
        <v>266</v>
      </c>
      <c r="J3265" s="1" t="s">
        <v>267</v>
      </c>
      <c r="K3265" s="1" t="s">
        <v>492</v>
      </c>
      <c r="L3265" s="144">
        <v>95</v>
      </c>
    </row>
    <row r="3266" spans="2:12" ht="13.5" customHeight="1" x14ac:dyDescent="0.25">
      <c r="B3266" s="138"/>
      <c r="F3266" s="141"/>
      <c r="H3266" s="138">
        <v>4</v>
      </c>
      <c r="I3266" s="1" t="s">
        <v>2390</v>
      </c>
      <c r="J3266" s="1" t="s">
        <v>1438</v>
      </c>
      <c r="K3266" s="1" t="s">
        <v>2444</v>
      </c>
      <c r="L3266" s="144">
        <v>15</v>
      </c>
    </row>
    <row r="3267" spans="2:12" ht="12.75" customHeight="1" x14ac:dyDescent="0.25">
      <c r="B3267" s="138"/>
      <c r="F3267" s="141"/>
      <c r="H3267" s="138">
        <v>5</v>
      </c>
      <c r="I3267" s="1" t="s">
        <v>507</v>
      </c>
      <c r="J3267" s="1" t="s">
        <v>1451</v>
      </c>
      <c r="K3267" s="1" t="s">
        <v>207</v>
      </c>
      <c r="L3267" s="144">
        <v>8</v>
      </c>
    </row>
    <row r="3268" spans="2:12" ht="12.75" customHeight="1" x14ac:dyDescent="0.25">
      <c r="B3268" s="138"/>
      <c r="F3268" s="141"/>
      <c r="H3268" s="138">
        <v>6</v>
      </c>
      <c r="I3268" s="1" t="s">
        <v>499</v>
      </c>
      <c r="J3268" s="1" t="s">
        <v>1493</v>
      </c>
      <c r="K3268" s="1" t="s">
        <v>2954</v>
      </c>
      <c r="L3268" s="144">
        <v>89</v>
      </c>
    </row>
    <row r="3269" spans="2:12" ht="12" customHeight="1" x14ac:dyDescent="0.25">
      <c r="B3269" s="138"/>
      <c r="F3269" s="141"/>
      <c r="H3269" s="138">
        <v>7</v>
      </c>
      <c r="I3269" s="1" t="s">
        <v>1802</v>
      </c>
      <c r="J3269" s="1" t="s">
        <v>1803</v>
      </c>
      <c r="K3269" s="1" t="s">
        <v>493</v>
      </c>
      <c r="L3269" s="144">
        <v>95</v>
      </c>
    </row>
    <row r="3270" spans="2:12" ht="15" customHeight="1" thickBot="1" x14ac:dyDescent="0.3">
      <c r="B3270" s="138"/>
      <c r="F3270" s="141"/>
      <c r="H3270" s="138"/>
      <c r="L3270" s="144"/>
    </row>
    <row r="3271" spans="2:12" ht="15" customHeight="1" thickBot="1" x14ac:dyDescent="0.35">
      <c r="B3271" s="138"/>
      <c r="C3271" s="172" t="s">
        <v>1882</v>
      </c>
      <c r="D3271" s="173"/>
      <c r="F3271" s="141"/>
      <c r="H3271" s="138"/>
      <c r="I3271" s="139" t="s">
        <v>1882</v>
      </c>
      <c r="L3271" s="144">
        <f>L$4</f>
        <v>25</v>
      </c>
    </row>
    <row r="3272" spans="2:12" ht="13.5" customHeight="1" x14ac:dyDescent="0.3">
      <c r="B3272" s="138"/>
      <c r="C3272" s="2" t="s">
        <v>1046</v>
      </c>
      <c r="D3272" s="3" t="s">
        <v>1800</v>
      </c>
      <c r="E3272" s="3" t="s">
        <v>1248</v>
      </c>
      <c r="F3272" s="150" t="s">
        <v>193</v>
      </c>
      <c r="H3272" s="138">
        <v>1</v>
      </c>
      <c r="I3272" s="1" t="s">
        <v>1800</v>
      </c>
      <c r="J3272" s="1" t="s">
        <v>1248</v>
      </c>
      <c r="K3272" s="1" t="s">
        <v>194</v>
      </c>
      <c r="L3272" s="144">
        <v>6</v>
      </c>
    </row>
    <row r="3273" spans="2:12" ht="12" customHeight="1" x14ac:dyDescent="0.3">
      <c r="B3273" s="138"/>
      <c r="C3273" s="2"/>
      <c r="D3273" s="3"/>
      <c r="E3273" s="3"/>
      <c r="F3273" s="150"/>
      <c r="H3273" s="138">
        <v>2</v>
      </c>
      <c r="I3273" s="1" t="s">
        <v>500</v>
      </c>
      <c r="J3273" s="1" t="s">
        <v>501</v>
      </c>
      <c r="K3273" s="1" t="s">
        <v>502</v>
      </c>
      <c r="L3273" s="144">
        <v>0</v>
      </c>
    </row>
    <row r="3274" spans="2:12" ht="12" customHeight="1" thickBot="1" x14ac:dyDescent="0.35">
      <c r="B3274" s="138"/>
      <c r="C3274" s="2"/>
      <c r="D3274" s="3"/>
      <c r="E3274" s="3"/>
      <c r="F3274" s="150"/>
      <c r="H3274" s="138"/>
      <c r="L3274" s="144"/>
    </row>
    <row r="3275" spans="2:12" ht="15" customHeight="1" thickBot="1" x14ac:dyDescent="0.35">
      <c r="B3275" s="138"/>
      <c r="C3275" s="172" t="s">
        <v>1885</v>
      </c>
      <c r="D3275" s="173"/>
      <c r="F3275" s="141"/>
      <c r="H3275" s="138"/>
      <c r="I3275" s="139" t="s">
        <v>1885</v>
      </c>
      <c r="L3275" s="144">
        <f>L$4</f>
        <v>25</v>
      </c>
    </row>
    <row r="3276" spans="2:12" ht="13.5" customHeight="1" x14ac:dyDescent="0.3">
      <c r="B3276" s="138"/>
      <c r="C3276" s="2" t="s">
        <v>1046</v>
      </c>
      <c r="D3276" s="3" t="s">
        <v>2298</v>
      </c>
      <c r="E3276" s="3" t="s">
        <v>2299</v>
      </c>
      <c r="F3276" s="150" t="s">
        <v>4624</v>
      </c>
      <c r="H3276" s="138">
        <v>1</v>
      </c>
      <c r="I3276" s="1" t="s">
        <v>2298</v>
      </c>
      <c r="J3276" s="1" t="s">
        <v>2299</v>
      </c>
      <c r="K3276" s="1" t="s">
        <v>4626</v>
      </c>
      <c r="L3276" s="144">
        <v>25</v>
      </c>
    </row>
    <row r="3277" spans="2:12" ht="12.75" customHeight="1" x14ac:dyDescent="0.25">
      <c r="B3277" s="138"/>
      <c r="D3277" s="216"/>
      <c r="E3277" s="216"/>
      <c r="F3277" s="248"/>
      <c r="H3277" s="138">
        <v>2</v>
      </c>
      <c r="I3277" s="1" t="s">
        <v>2282</v>
      </c>
      <c r="J3277" s="1" t="s">
        <v>2283</v>
      </c>
      <c r="K3277" s="1" t="s">
        <v>3054</v>
      </c>
      <c r="L3277" s="144">
        <v>18</v>
      </c>
    </row>
    <row r="3278" spans="2:12" ht="12.75" customHeight="1" x14ac:dyDescent="0.25">
      <c r="B3278" s="138">
        <v>1</v>
      </c>
      <c r="D3278" s="1" t="s">
        <v>2298</v>
      </c>
      <c r="E3278" s="1" t="s">
        <v>2299</v>
      </c>
      <c r="F3278" s="141" t="s">
        <v>4625</v>
      </c>
      <c r="H3278" s="138">
        <v>3</v>
      </c>
      <c r="I3278" s="1" t="s">
        <v>1800</v>
      </c>
      <c r="J3278" s="1" t="s">
        <v>1248</v>
      </c>
      <c r="K3278" s="1" t="s">
        <v>2016</v>
      </c>
      <c r="L3278" s="144">
        <v>10</v>
      </c>
    </row>
    <row r="3279" spans="2:12" ht="12.75" customHeight="1" x14ac:dyDescent="0.25">
      <c r="B3279" s="138">
        <v>2</v>
      </c>
      <c r="D3279" s="1" t="s">
        <v>2386</v>
      </c>
      <c r="E3279" s="1" t="s">
        <v>1202</v>
      </c>
      <c r="F3279" s="141" t="s">
        <v>4715</v>
      </c>
      <c r="H3279" s="138">
        <v>4</v>
      </c>
      <c r="I3279" s="1" t="s">
        <v>507</v>
      </c>
      <c r="J3279" s="1" t="s">
        <v>1451</v>
      </c>
      <c r="K3279" s="1" t="s">
        <v>757</v>
      </c>
      <c r="L3279" s="144">
        <v>4</v>
      </c>
    </row>
    <row r="3280" spans="2:12" ht="12.75" customHeight="1" x14ac:dyDescent="0.25">
      <c r="B3280" s="138"/>
      <c r="F3280" s="141"/>
      <c r="H3280" s="138">
        <v>5</v>
      </c>
      <c r="I3280" s="1" t="s">
        <v>2386</v>
      </c>
      <c r="J3280" s="1" t="s">
        <v>1202</v>
      </c>
      <c r="K3280" s="1" t="s">
        <v>4716</v>
      </c>
      <c r="L3280" s="144">
        <v>25</v>
      </c>
    </row>
    <row r="3281" spans="2:12" ht="12.75" customHeight="1" x14ac:dyDescent="0.25">
      <c r="B3281" s="138"/>
      <c r="F3281" s="141"/>
      <c r="H3281" s="138">
        <v>6</v>
      </c>
      <c r="I3281" s="1" t="s">
        <v>266</v>
      </c>
      <c r="J3281" s="1" t="s">
        <v>267</v>
      </c>
      <c r="K3281" s="1" t="s">
        <v>503</v>
      </c>
      <c r="L3281" s="144">
        <v>95</v>
      </c>
    </row>
    <row r="3282" spans="2:12" ht="12.75" customHeight="1" x14ac:dyDescent="0.25">
      <c r="B3282" s="138"/>
      <c r="F3282" s="141"/>
      <c r="H3282" s="138">
        <v>7</v>
      </c>
      <c r="I3282" s="1" t="s">
        <v>1289</v>
      </c>
      <c r="J3282" s="1" t="s">
        <v>2402</v>
      </c>
      <c r="K3282" s="1" t="s">
        <v>2403</v>
      </c>
      <c r="L3282" s="144">
        <v>15</v>
      </c>
    </row>
    <row r="3283" spans="2:12" ht="12.75" customHeight="1" x14ac:dyDescent="0.25">
      <c r="B3283" s="138"/>
      <c r="D3283" s="5"/>
      <c r="E3283" s="5"/>
      <c r="F3283" s="141"/>
      <c r="H3283" s="138">
        <v>8</v>
      </c>
      <c r="I3283" s="1" t="s">
        <v>1423</v>
      </c>
      <c r="J3283" s="1" t="s">
        <v>1595</v>
      </c>
      <c r="K3283" s="1" t="s">
        <v>2152</v>
      </c>
      <c r="L3283" s="144">
        <v>12</v>
      </c>
    </row>
    <row r="3284" spans="2:12" ht="12.75" customHeight="1" x14ac:dyDescent="0.25">
      <c r="B3284" s="138"/>
      <c r="F3284" s="141"/>
      <c r="H3284" s="138">
        <v>9</v>
      </c>
      <c r="I3284" s="1" t="s">
        <v>499</v>
      </c>
      <c r="J3284" s="1" t="s">
        <v>1493</v>
      </c>
      <c r="K3284" s="1" t="s">
        <v>504</v>
      </c>
      <c r="L3284" s="144">
        <v>96</v>
      </c>
    </row>
    <row r="3285" spans="2:12" ht="12.75" customHeight="1" x14ac:dyDescent="0.25">
      <c r="B3285" s="138"/>
      <c r="F3285" s="141"/>
      <c r="H3285" s="138">
        <v>10</v>
      </c>
      <c r="I3285" s="1" t="s">
        <v>2390</v>
      </c>
      <c r="J3285" s="1" t="s">
        <v>1438</v>
      </c>
      <c r="K3285" s="200" t="s">
        <v>2522</v>
      </c>
      <c r="L3285" s="144">
        <v>16</v>
      </c>
    </row>
    <row r="3286" spans="2:12" ht="12.75" customHeight="1" thickBot="1" x14ac:dyDescent="0.3">
      <c r="B3286" s="138"/>
      <c r="F3286" s="141"/>
      <c r="H3286" s="138"/>
      <c r="L3286" s="144"/>
    </row>
    <row r="3287" spans="2:12" ht="13.5" customHeight="1" thickBot="1" x14ac:dyDescent="0.35">
      <c r="B3287" s="138"/>
      <c r="C3287" s="139" t="s">
        <v>158</v>
      </c>
      <c r="D3287" s="139"/>
      <c r="F3287" s="141"/>
      <c r="H3287" s="138"/>
      <c r="I3287" s="139" t="s">
        <v>158</v>
      </c>
      <c r="L3287" s="144">
        <f>L$4</f>
        <v>25</v>
      </c>
    </row>
    <row r="3288" spans="2:12" ht="15" customHeight="1" x14ac:dyDescent="0.3">
      <c r="B3288" s="138"/>
      <c r="C3288" s="2" t="s">
        <v>1046</v>
      </c>
      <c r="D3288" s="3" t="s">
        <v>2282</v>
      </c>
      <c r="E3288" s="3" t="s">
        <v>2283</v>
      </c>
      <c r="F3288" s="150" t="s">
        <v>3055</v>
      </c>
      <c r="H3288" s="138">
        <v>1</v>
      </c>
      <c r="I3288" s="1" t="s">
        <v>2282</v>
      </c>
      <c r="J3288" s="1" t="s">
        <v>2283</v>
      </c>
      <c r="K3288" s="1" t="s">
        <v>3056</v>
      </c>
      <c r="L3288" s="144">
        <v>18</v>
      </c>
    </row>
    <row r="3289" spans="2:12" ht="12.75" customHeight="1" x14ac:dyDescent="0.25">
      <c r="B3289" s="138"/>
      <c r="D3289" s="216"/>
      <c r="E3289" s="216"/>
      <c r="F3289" s="141"/>
      <c r="H3289" s="138">
        <v>2</v>
      </c>
      <c r="I3289" s="1" t="s">
        <v>1800</v>
      </c>
      <c r="J3289" s="1" t="s">
        <v>1248</v>
      </c>
      <c r="K3289" s="1" t="s">
        <v>1952</v>
      </c>
      <c r="L3289" s="144">
        <v>9</v>
      </c>
    </row>
    <row r="3290" spans="2:12" ht="12.75" customHeight="1" x14ac:dyDescent="0.25">
      <c r="B3290" s="138">
        <v>1</v>
      </c>
      <c r="D3290" s="1" t="s">
        <v>2298</v>
      </c>
      <c r="E3290" s="1" t="s">
        <v>2299</v>
      </c>
      <c r="F3290" s="141" t="s">
        <v>4530</v>
      </c>
      <c r="H3290" s="138">
        <v>3</v>
      </c>
      <c r="I3290" s="1" t="s">
        <v>2298</v>
      </c>
      <c r="J3290" s="1" t="s">
        <v>2299</v>
      </c>
      <c r="K3290" s="1" t="s">
        <v>4531</v>
      </c>
      <c r="L3290" s="144">
        <v>25</v>
      </c>
    </row>
    <row r="3291" spans="2:12" ht="12.6" customHeight="1" x14ac:dyDescent="0.25">
      <c r="B3291" s="138">
        <v>2</v>
      </c>
      <c r="D3291" s="1" t="s">
        <v>2386</v>
      </c>
      <c r="E3291" s="1" t="s">
        <v>1202</v>
      </c>
      <c r="F3291" s="141" t="s">
        <v>4485</v>
      </c>
      <c r="H3291" s="138">
        <v>4</v>
      </c>
      <c r="I3291" s="1" t="s">
        <v>499</v>
      </c>
      <c r="J3291" s="1" t="s">
        <v>1493</v>
      </c>
      <c r="K3291" s="1" t="s">
        <v>505</v>
      </c>
      <c r="L3291" s="144">
        <v>95</v>
      </c>
    </row>
    <row r="3292" spans="2:12" ht="12.6" customHeight="1" x14ac:dyDescent="0.25">
      <c r="B3292" s="138"/>
      <c r="D3292" s="5"/>
      <c r="E3292" s="5"/>
      <c r="F3292" s="141"/>
      <c r="H3292" s="138">
        <v>5</v>
      </c>
      <c r="I3292" s="1" t="s">
        <v>3412</v>
      </c>
      <c r="J3292" s="1" t="s">
        <v>1189</v>
      </c>
      <c r="K3292" s="1" t="s">
        <v>3413</v>
      </c>
      <c r="L3292" s="144">
        <v>21</v>
      </c>
    </row>
    <row r="3293" spans="2:12" ht="12.75" customHeight="1" x14ac:dyDescent="0.25">
      <c r="B3293" s="138"/>
      <c r="D3293" s="5"/>
      <c r="E3293" s="5"/>
      <c r="F3293" s="141"/>
      <c r="H3293" s="138">
        <v>6</v>
      </c>
      <c r="I3293" s="1" t="s">
        <v>2386</v>
      </c>
      <c r="J3293" s="1" t="s">
        <v>1202</v>
      </c>
      <c r="K3293" s="1" t="s">
        <v>3991</v>
      </c>
      <c r="L3293" s="144">
        <v>24</v>
      </c>
    </row>
    <row r="3294" spans="2:12" ht="12.75" customHeight="1" x14ac:dyDescent="0.25">
      <c r="B3294" s="138"/>
      <c r="D3294" s="5"/>
      <c r="E3294" s="5"/>
      <c r="F3294" s="141"/>
      <c r="H3294" s="138">
        <v>7</v>
      </c>
      <c r="I3294" s="1" t="s">
        <v>507</v>
      </c>
      <c r="J3294" s="5" t="s">
        <v>1451</v>
      </c>
      <c r="K3294" s="1" t="s">
        <v>964</v>
      </c>
      <c r="L3294" s="144">
        <v>3</v>
      </c>
    </row>
    <row r="3295" spans="2:12" ht="12.75" customHeight="1" x14ac:dyDescent="0.25">
      <c r="B3295" s="138"/>
      <c r="F3295" s="141"/>
      <c r="H3295" s="138">
        <v>8</v>
      </c>
      <c r="I3295" s="1" t="s">
        <v>2386</v>
      </c>
      <c r="J3295" s="1" t="s">
        <v>1202</v>
      </c>
      <c r="K3295" s="1" t="s">
        <v>4462</v>
      </c>
      <c r="L3295" s="144">
        <v>25</v>
      </c>
    </row>
    <row r="3296" spans="2:12" ht="12.75" customHeight="1" x14ac:dyDescent="0.25">
      <c r="B3296" s="138"/>
      <c r="F3296" s="141"/>
      <c r="H3296" s="138">
        <v>9</v>
      </c>
      <c r="I3296" s="5" t="s">
        <v>482</v>
      </c>
      <c r="J3296" s="5" t="s">
        <v>483</v>
      </c>
      <c r="K3296" s="1" t="s">
        <v>506</v>
      </c>
      <c r="L3296" s="144">
        <v>94</v>
      </c>
    </row>
    <row r="3297" spans="2:12" ht="12.75" customHeight="1" x14ac:dyDescent="0.25">
      <c r="B3297" s="138"/>
      <c r="F3297" s="141"/>
      <c r="H3297" s="138">
        <v>10</v>
      </c>
      <c r="I3297" s="1" t="s">
        <v>266</v>
      </c>
      <c r="J3297" s="1" t="s">
        <v>267</v>
      </c>
      <c r="K3297" s="1" t="s">
        <v>508</v>
      </c>
      <c r="L3297" s="144">
        <v>91</v>
      </c>
    </row>
    <row r="3298" spans="2:12" ht="12.75" customHeight="1" thickBot="1" x14ac:dyDescent="0.3">
      <c r="B3298" s="138"/>
      <c r="F3298" s="141"/>
      <c r="H3298" s="138"/>
      <c r="L3298" s="144"/>
    </row>
    <row r="3299" spans="2:12" ht="12.75" customHeight="1" thickBot="1" x14ac:dyDescent="0.35">
      <c r="B3299" s="138"/>
      <c r="C3299" s="139" t="s">
        <v>162</v>
      </c>
      <c r="D3299" s="139"/>
      <c r="F3299" s="141"/>
      <c r="H3299" s="138"/>
      <c r="I3299" s="139" t="s">
        <v>162</v>
      </c>
      <c r="L3299" s="144">
        <f>L$4</f>
        <v>25</v>
      </c>
    </row>
    <row r="3300" spans="2:12" ht="12.75" customHeight="1" x14ac:dyDescent="0.3">
      <c r="B3300" s="138"/>
      <c r="C3300" s="2" t="s">
        <v>1046</v>
      </c>
      <c r="D3300" s="3" t="s">
        <v>2282</v>
      </c>
      <c r="E3300" s="3" t="s">
        <v>2283</v>
      </c>
      <c r="F3300" s="150" t="s">
        <v>3165</v>
      </c>
      <c r="H3300" s="138">
        <v>1</v>
      </c>
      <c r="I3300" s="1" t="s">
        <v>2282</v>
      </c>
      <c r="J3300" s="1" t="s">
        <v>2283</v>
      </c>
      <c r="K3300" s="1" t="s">
        <v>3166</v>
      </c>
      <c r="L3300" s="144">
        <v>19</v>
      </c>
    </row>
    <row r="3301" spans="2:12" ht="12.75" customHeight="1" x14ac:dyDescent="0.3">
      <c r="B3301" s="138"/>
      <c r="C3301" s="2"/>
      <c r="D3301" s="3"/>
      <c r="E3301" s="3"/>
      <c r="F3301" s="150"/>
      <c r="H3301" s="138">
        <v>2</v>
      </c>
      <c r="I3301" s="1" t="s">
        <v>1800</v>
      </c>
      <c r="J3301" s="1" t="s">
        <v>1248</v>
      </c>
      <c r="K3301" s="1" t="s">
        <v>2027</v>
      </c>
      <c r="L3301" s="144">
        <v>10</v>
      </c>
    </row>
    <row r="3302" spans="2:12" ht="12.75" customHeight="1" x14ac:dyDescent="0.25">
      <c r="B3302" s="138"/>
      <c r="C3302" s="2"/>
      <c r="F3302" s="141"/>
      <c r="H3302" s="138">
        <v>3</v>
      </c>
      <c r="I3302" s="1" t="s">
        <v>507</v>
      </c>
      <c r="J3302" s="1" t="s">
        <v>1451</v>
      </c>
      <c r="K3302" s="1" t="s">
        <v>2004</v>
      </c>
      <c r="L3302" s="144">
        <v>10</v>
      </c>
    </row>
    <row r="3303" spans="2:12" ht="12.75" customHeight="1" x14ac:dyDescent="0.25">
      <c r="B3303" s="138"/>
      <c r="C3303" s="2"/>
      <c r="F3303" s="141"/>
      <c r="H3303" s="138">
        <v>4</v>
      </c>
      <c r="I3303" s="5" t="s">
        <v>482</v>
      </c>
      <c r="J3303" s="5" t="s">
        <v>483</v>
      </c>
      <c r="K3303" s="5" t="s">
        <v>515</v>
      </c>
      <c r="L3303" s="144">
        <v>94</v>
      </c>
    </row>
    <row r="3304" spans="2:12" ht="15" customHeight="1" thickBot="1" x14ac:dyDescent="0.3">
      <c r="B3304" s="138"/>
      <c r="D3304" s="5"/>
      <c r="E3304" s="5"/>
      <c r="F3304" s="141"/>
      <c r="H3304" s="138"/>
      <c r="L3304" s="144"/>
    </row>
    <row r="3305" spans="2:12" ht="13.5" customHeight="1" thickBot="1" x14ac:dyDescent="0.35">
      <c r="B3305" s="138"/>
      <c r="C3305" s="139" t="s">
        <v>393</v>
      </c>
      <c r="D3305" s="139"/>
      <c r="F3305" s="141"/>
      <c r="H3305" s="138"/>
      <c r="I3305" s="139" t="s">
        <v>393</v>
      </c>
      <c r="L3305" s="144">
        <f>L$4</f>
        <v>25</v>
      </c>
    </row>
    <row r="3306" spans="2:12" ht="12.75" customHeight="1" x14ac:dyDescent="0.3">
      <c r="B3306" s="138"/>
      <c r="C3306" s="2" t="s">
        <v>1046</v>
      </c>
      <c r="D3306" s="3" t="s">
        <v>482</v>
      </c>
      <c r="E3306" s="3" t="s">
        <v>1015</v>
      </c>
      <c r="F3306" s="150" t="s">
        <v>1016</v>
      </c>
      <c r="H3306" s="138">
        <v>1</v>
      </c>
      <c r="I3306" s="1" t="s">
        <v>482</v>
      </c>
      <c r="J3306" s="1" t="s">
        <v>483</v>
      </c>
      <c r="K3306" s="282">
        <v>14048</v>
      </c>
      <c r="L3306" s="144">
        <v>95</v>
      </c>
    </row>
    <row r="3307" spans="2:12" ht="12.75" customHeight="1" thickBot="1" x14ac:dyDescent="0.3">
      <c r="B3307" s="156"/>
      <c r="C3307" s="291"/>
      <c r="D3307" s="157"/>
      <c r="E3307" s="157"/>
      <c r="F3307" s="158"/>
      <c r="H3307" s="156"/>
      <c r="I3307" s="187"/>
      <c r="J3307" s="187"/>
      <c r="K3307" s="187"/>
      <c r="L3307" s="178"/>
    </row>
    <row r="3308" spans="2:12" ht="21" customHeight="1" x14ac:dyDescent="0.35">
      <c r="F3308" s="160" t="s">
        <v>478</v>
      </c>
      <c r="G3308" s="160"/>
      <c r="H3308" s="160"/>
      <c r="I3308" s="160"/>
      <c r="L3308" s="7"/>
    </row>
    <row r="3309" spans="2:12" ht="12.75" customHeight="1" thickBot="1" x14ac:dyDescent="0.3">
      <c r="L3309" s="7"/>
    </row>
    <row r="3310" spans="2:12" ht="15" customHeight="1" thickBot="1" x14ac:dyDescent="0.35">
      <c r="B3310" s="157"/>
      <c r="C3310" s="157"/>
      <c r="D3310" s="132">
        <f>D$6</f>
        <v>2025</v>
      </c>
      <c r="E3310" s="133"/>
      <c r="F3310" s="157"/>
      <c r="H3310" s="157"/>
      <c r="I3310" s="132" t="s">
        <v>1269</v>
      </c>
      <c r="J3310" s="133"/>
      <c r="K3310" s="157"/>
      <c r="L3310" s="198"/>
    </row>
    <row r="3311" spans="2:12" ht="12" customHeight="1" thickBot="1" x14ac:dyDescent="0.3">
      <c r="B3311" s="138"/>
      <c r="F3311" s="141"/>
      <c r="H3311" s="138"/>
      <c r="L3311" s="144"/>
    </row>
    <row r="3312" spans="2:12" ht="15" customHeight="1" thickBot="1" x14ac:dyDescent="0.35">
      <c r="B3312" s="138"/>
      <c r="C3312" s="139" t="s">
        <v>398</v>
      </c>
      <c r="D3312" s="139"/>
      <c r="F3312" s="141"/>
      <c r="H3312" s="138"/>
      <c r="I3312" s="139" t="s">
        <v>398</v>
      </c>
      <c r="L3312" s="144">
        <f>L$4</f>
        <v>25</v>
      </c>
    </row>
    <row r="3313" spans="2:12" ht="13.5" customHeight="1" x14ac:dyDescent="0.3">
      <c r="B3313" s="138"/>
      <c r="C3313" s="2" t="s">
        <v>1046</v>
      </c>
      <c r="D3313" s="3" t="s">
        <v>3470</v>
      </c>
      <c r="E3313" s="3" t="s">
        <v>3471</v>
      </c>
      <c r="F3313" s="150" t="s">
        <v>3472</v>
      </c>
      <c r="H3313" s="138">
        <v>1</v>
      </c>
      <c r="I3313" s="1" t="s">
        <v>3470</v>
      </c>
      <c r="J3313" s="1" t="s">
        <v>3471</v>
      </c>
      <c r="K3313" s="1" t="s">
        <v>3474</v>
      </c>
      <c r="L3313" s="144">
        <v>21</v>
      </c>
    </row>
    <row r="3314" spans="2:12" ht="13.5" customHeight="1" x14ac:dyDescent="0.3">
      <c r="B3314" s="138"/>
      <c r="C3314" s="2"/>
      <c r="D3314" s="3"/>
      <c r="E3314" s="3"/>
      <c r="F3314" s="150"/>
      <c r="H3314" s="138">
        <v>2</v>
      </c>
      <c r="I3314" s="5" t="s">
        <v>507</v>
      </c>
      <c r="J3314" s="5" t="s">
        <v>1451</v>
      </c>
      <c r="K3314" s="1" t="s">
        <v>3473</v>
      </c>
      <c r="L3314" s="144">
        <v>2</v>
      </c>
    </row>
    <row r="3315" spans="2:12" ht="12.75" customHeight="1" x14ac:dyDescent="0.25">
      <c r="B3315" s="138"/>
      <c r="C3315" s="2"/>
      <c r="F3315" s="141"/>
      <c r="H3315" s="138">
        <v>3</v>
      </c>
      <c r="I3315" s="5" t="s">
        <v>482</v>
      </c>
      <c r="J3315" s="5" t="s">
        <v>483</v>
      </c>
      <c r="K3315" s="1" t="s">
        <v>4965</v>
      </c>
      <c r="L3315" s="144">
        <v>94</v>
      </c>
    </row>
    <row r="3316" spans="2:12" ht="12.75" customHeight="1" thickBot="1" x14ac:dyDescent="0.35">
      <c r="B3316" s="138"/>
      <c r="C3316" s="2"/>
      <c r="D3316" s="3"/>
      <c r="E3316" s="3"/>
      <c r="F3316" s="150"/>
      <c r="H3316" s="138"/>
      <c r="I3316" s="5"/>
      <c r="J3316" s="5"/>
      <c r="K3316" s="5"/>
      <c r="L3316" s="144"/>
    </row>
    <row r="3317" spans="2:12" ht="15" customHeight="1" thickBot="1" x14ac:dyDescent="0.35">
      <c r="B3317" s="138"/>
      <c r="C3317" s="139" t="s">
        <v>516</v>
      </c>
      <c r="D3317" s="139"/>
      <c r="F3317" s="141"/>
      <c r="H3317" s="138"/>
      <c r="I3317" s="139" t="s">
        <v>516</v>
      </c>
      <c r="L3317" s="144">
        <f>L$4</f>
        <v>25</v>
      </c>
    </row>
    <row r="3318" spans="2:12" ht="15" customHeight="1" x14ac:dyDescent="0.3">
      <c r="B3318" s="138"/>
      <c r="C3318" s="2" t="s">
        <v>1046</v>
      </c>
      <c r="D3318" s="3" t="s">
        <v>482</v>
      </c>
      <c r="E3318" s="3" t="s">
        <v>1015</v>
      </c>
      <c r="F3318" s="150" t="s">
        <v>1017</v>
      </c>
      <c r="H3318" s="138">
        <v>1</v>
      </c>
      <c r="I3318" s="1" t="s">
        <v>482</v>
      </c>
      <c r="J3318" s="1" t="s">
        <v>483</v>
      </c>
      <c r="K3318" s="1" t="s">
        <v>517</v>
      </c>
      <c r="L3318" s="144">
        <v>95</v>
      </c>
    </row>
    <row r="3319" spans="2:12" ht="13.5" customHeight="1" thickBot="1" x14ac:dyDescent="0.3">
      <c r="B3319" s="138"/>
      <c r="D3319" s="216"/>
      <c r="E3319" s="216"/>
      <c r="F3319" s="248"/>
      <c r="H3319" s="138"/>
      <c r="L3319" s="144"/>
    </row>
    <row r="3320" spans="2:12" ht="15" customHeight="1" thickBot="1" x14ac:dyDescent="0.35">
      <c r="B3320" s="138"/>
      <c r="C3320" s="139" t="s">
        <v>1694</v>
      </c>
      <c r="D3320" s="139"/>
      <c r="F3320" s="141"/>
      <c r="H3320" s="138"/>
      <c r="I3320" s="139" t="s">
        <v>1694</v>
      </c>
      <c r="L3320" s="144">
        <f>L$4</f>
        <v>25</v>
      </c>
    </row>
    <row r="3321" spans="2:12" ht="12.75" customHeight="1" x14ac:dyDescent="0.3">
      <c r="B3321" s="138"/>
      <c r="C3321" s="2" t="s">
        <v>1046</v>
      </c>
      <c r="D3321" s="3" t="s">
        <v>1331</v>
      </c>
      <c r="E3321" s="3" t="s">
        <v>874</v>
      </c>
      <c r="F3321" s="174" t="s">
        <v>1018</v>
      </c>
      <c r="H3321" s="138">
        <v>1</v>
      </c>
      <c r="I3321" s="1" t="s">
        <v>1331</v>
      </c>
      <c r="J3321" s="1" t="s">
        <v>1413</v>
      </c>
      <c r="K3321" s="148" t="s">
        <v>518</v>
      </c>
      <c r="L3321" s="144">
        <v>95</v>
      </c>
    </row>
    <row r="3322" spans="2:12" ht="12.75" customHeight="1" x14ac:dyDescent="0.3">
      <c r="B3322" s="138"/>
      <c r="C3322" s="2"/>
      <c r="D3322" s="3"/>
      <c r="E3322" s="3"/>
      <c r="F3322" s="174"/>
      <c r="H3322" s="138">
        <v>2</v>
      </c>
      <c r="I3322" s="1" t="s">
        <v>1981</v>
      </c>
      <c r="J3322" s="1" t="s">
        <v>1432</v>
      </c>
      <c r="K3322" s="148" t="s">
        <v>3722</v>
      </c>
      <c r="L3322" s="144">
        <v>23</v>
      </c>
    </row>
    <row r="3323" spans="2:12" ht="12.75" customHeight="1" x14ac:dyDescent="0.25">
      <c r="B3323" s="138">
        <v>1</v>
      </c>
      <c r="D3323" s="1" t="s">
        <v>3502</v>
      </c>
      <c r="E3323" s="1" t="s">
        <v>1983</v>
      </c>
      <c r="F3323" s="145" t="s">
        <v>4459</v>
      </c>
      <c r="H3323" s="138">
        <v>3</v>
      </c>
      <c r="I3323" s="1" t="s">
        <v>1788</v>
      </c>
      <c r="J3323" s="1" t="s">
        <v>1789</v>
      </c>
      <c r="K3323" s="148" t="s">
        <v>1696</v>
      </c>
      <c r="L3323" s="144">
        <v>10</v>
      </c>
    </row>
    <row r="3324" spans="2:12" ht="12.75" customHeight="1" x14ac:dyDescent="0.25">
      <c r="B3324" s="138"/>
      <c r="F3324" s="145"/>
      <c r="H3324" s="138">
        <v>4</v>
      </c>
      <c r="I3324" s="1" t="s">
        <v>3502</v>
      </c>
      <c r="J3324" s="1" t="s">
        <v>1983</v>
      </c>
      <c r="K3324" s="148" t="s">
        <v>3107</v>
      </c>
      <c r="L3324" s="144">
        <v>22</v>
      </c>
    </row>
    <row r="3325" spans="2:12" ht="12.75" customHeight="1" x14ac:dyDescent="0.25">
      <c r="B3325" s="138"/>
      <c r="F3325" s="145"/>
      <c r="H3325" s="138">
        <v>5</v>
      </c>
      <c r="I3325" s="1" t="s">
        <v>722</v>
      </c>
      <c r="J3325" s="1" t="s">
        <v>716</v>
      </c>
      <c r="K3325" s="148" t="s">
        <v>553</v>
      </c>
      <c r="L3325" s="144">
        <v>6</v>
      </c>
    </row>
    <row r="3326" spans="2:12" ht="12.75" customHeight="1" x14ac:dyDescent="0.25">
      <c r="B3326" s="138"/>
      <c r="F3326" s="145"/>
      <c r="H3326" s="138">
        <v>6</v>
      </c>
      <c r="I3326" s="1" t="s">
        <v>2218</v>
      </c>
      <c r="J3326" s="1" t="s">
        <v>713</v>
      </c>
      <c r="K3326" s="148" t="s">
        <v>3704</v>
      </c>
      <c r="L3326" s="144">
        <v>23</v>
      </c>
    </row>
    <row r="3327" spans="2:12" ht="12.75" customHeight="1" x14ac:dyDescent="0.25">
      <c r="B3327" s="138"/>
      <c r="F3327" s="145"/>
      <c r="H3327" s="138">
        <v>7</v>
      </c>
      <c r="I3327" s="1" t="s">
        <v>480</v>
      </c>
      <c r="J3327" s="1" t="s">
        <v>481</v>
      </c>
      <c r="K3327" s="148" t="s">
        <v>788</v>
      </c>
      <c r="L3327" s="144">
        <v>3</v>
      </c>
    </row>
    <row r="3328" spans="2:12" ht="12.75" customHeight="1" x14ac:dyDescent="0.25">
      <c r="B3328" s="138"/>
      <c r="F3328" s="145"/>
      <c r="H3328" s="138">
        <v>8</v>
      </c>
      <c r="I3328" s="1" t="s">
        <v>1188</v>
      </c>
      <c r="J3328" s="1" t="s">
        <v>48</v>
      </c>
      <c r="K3328" s="148" t="s">
        <v>519</v>
      </c>
      <c r="L3328" s="144">
        <v>2</v>
      </c>
    </row>
    <row r="3329" spans="2:12" ht="12.75" customHeight="1" x14ac:dyDescent="0.25">
      <c r="B3329" s="138"/>
      <c r="F3329" s="145"/>
      <c r="H3329" s="138">
        <v>9</v>
      </c>
      <c r="I3329" s="1" t="s">
        <v>1412</v>
      </c>
      <c r="J3329" s="1" t="s">
        <v>1413</v>
      </c>
      <c r="K3329" s="148" t="s">
        <v>520</v>
      </c>
      <c r="L3329" s="144">
        <v>98</v>
      </c>
    </row>
    <row r="3330" spans="2:12" ht="15" customHeight="1" x14ac:dyDescent="0.25">
      <c r="B3330" s="138"/>
      <c r="F3330" s="145"/>
      <c r="H3330" s="138">
        <v>10</v>
      </c>
      <c r="I3330" s="1" t="s">
        <v>1188</v>
      </c>
      <c r="J3330" s="1" t="s">
        <v>1189</v>
      </c>
      <c r="K3330" s="148" t="s">
        <v>939</v>
      </c>
      <c r="L3330" s="144">
        <v>7</v>
      </c>
    </row>
    <row r="3331" spans="2:12" ht="13.5" customHeight="1" thickBot="1" x14ac:dyDescent="0.3">
      <c r="B3331" s="138"/>
      <c r="F3331" s="145"/>
      <c r="H3331" s="138"/>
      <c r="K3331" s="148"/>
      <c r="L3331" s="144"/>
    </row>
    <row r="3332" spans="2:12" ht="15" customHeight="1" thickBot="1" x14ac:dyDescent="0.35">
      <c r="B3332" s="138"/>
      <c r="C3332" s="139" t="s">
        <v>1899</v>
      </c>
      <c r="D3332" s="139"/>
      <c r="F3332" s="145"/>
      <c r="H3332" s="138"/>
      <c r="I3332" s="139" t="s">
        <v>1899</v>
      </c>
      <c r="K3332" s="148"/>
      <c r="L3332" s="144">
        <f>L$4</f>
        <v>25</v>
      </c>
    </row>
    <row r="3333" spans="2:12" ht="12.75" customHeight="1" x14ac:dyDescent="0.3">
      <c r="B3333" s="138"/>
      <c r="C3333" s="2" t="s">
        <v>1046</v>
      </c>
      <c r="D3333" s="3" t="s">
        <v>1981</v>
      </c>
      <c r="E3333" s="3" t="s">
        <v>1432</v>
      </c>
      <c r="F3333" s="174" t="s">
        <v>3790</v>
      </c>
      <c r="H3333" s="138">
        <v>1</v>
      </c>
      <c r="I3333" s="1" t="s">
        <v>1981</v>
      </c>
      <c r="J3333" s="1" t="s">
        <v>1432</v>
      </c>
      <c r="K3333" s="6">
        <v>62.42</v>
      </c>
      <c r="L3333" s="144">
        <v>23</v>
      </c>
    </row>
    <row r="3334" spans="2:12" ht="12.75" customHeight="1" x14ac:dyDescent="0.25">
      <c r="B3334" s="138"/>
      <c r="F3334" s="145"/>
      <c r="H3334" s="138">
        <v>2</v>
      </c>
      <c r="I3334" s="1" t="s">
        <v>1331</v>
      </c>
      <c r="J3334" s="1" t="s">
        <v>1413</v>
      </c>
      <c r="K3334" s="148" t="s">
        <v>523</v>
      </c>
      <c r="L3334" s="144">
        <v>95</v>
      </c>
    </row>
    <row r="3335" spans="2:12" ht="12.75" customHeight="1" x14ac:dyDescent="0.25">
      <c r="B3335" s="138">
        <v>1</v>
      </c>
      <c r="D3335" s="1" t="s">
        <v>1981</v>
      </c>
      <c r="E3335" s="1" t="s">
        <v>1432</v>
      </c>
      <c r="F3335" s="145" t="s">
        <v>4717</v>
      </c>
      <c r="H3335" s="138">
        <v>3</v>
      </c>
      <c r="I3335" s="1" t="s">
        <v>1331</v>
      </c>
      <c r="J3335" s="1" t="s">
        <v>1435</v>
      </c>
      <c r="K3335" s="148" t="s">
        <v>524</v>
      </c>
      <c r="L3335" s="144">
        <v>96</v>
      </c>
    </row>
    <row r="3336" spans="2:12" ht="12.75" customHeight="1" x14ac:dyDescent="0.25">
      <c r="B3336" s="138"/>
      <c r="F3336" s="145"/>
      <c r="H3336" s="138">
        <v>4</v>
      </c>
      <c r="I3336" s="1" t="s">
        <v>916</v>
      </c>
      <c r="J3336" s="1" t="s">
        <v>1229</v>
      </c>
      <c r="K3336" s="6" t="s">
        <v>2674</v>
      </c>
      <c r="L3336" s="144">
        <v>11</v>
      </c>
    </row>
    <row r="3337" spans="2:12" ht="12.75" customHeight="1" thickBot="1" x14ac:dyDescent="0.3">
      <c r="B3337" s="138"/>
      <c r="F3337" s="145"/>
      <c r="H3337" s="138"/>
      <c r="K3337" s="6"/>
      <c r="L3337" s="144"/>
    </row>
    <row r="3338" spans="2:12" ht="15" customHeight="1" thickBot="1" x14ac:dyDescent="0.35">
      <c r="B3338" s="138"/>
      <c r="C3338" s="172" t="s">
        <v>4481</v>
      </c>
      <c r="D3338" s="173"/>
      <c r="F3338" s="141"/>
      <c r="H3338" s="138"/>
      <c r="I3338" s="139" t="s">
        <v>4481</v>
      </c>
      <c r="L3338" s="144">
        <f>L$4</f>
        <v>25</v>
      </c>
    </row>
    <row r="3339" spans="2:12" ht="13.5" customHeight="1" x14ac:dyDescent="0.3">
      <c r="B3339" s="138"/>
      <c r="C3339" s="2" t="s">
        <v>1046</v>
      </c>
      <c r="D3339" s="3" t="s">
        <v>2298</v>
      </c>
      <c r="E3339" s="3" t="s">
        <v>2299</v>
      </c>
      <c r="F3339" s="150" t="s">
        <v>4483</v>
      </c>
      <c r="H3339" s="138">
        <v>1</v>
      </c>
      <c r="I3339" s="1" t="s">
        <v>2298</v>
      </c>
      <c r="J3339" s="1" t="s">
        <v>2299</v>
      </c>
      <c r="K3339" s="1" t="s">
        <v>4482</v>
      </c>
      <c r="L3339" s="144">
        <v>25</v>
      </c>
    </row>
    <row r="3340" spans="2:12" ht="12.75" customHeight="1" x14ac:dyDescent="0.25">
      <c r="B3340" s="138"/>
      <c r="D3340" s="216"/>
      <c r="E3340" s="216"/>
      <c r="F3340" s="248"/>
      <c r="H3340" s="138"/>
      <c r="L3340" s="144"/>
    </row>
    <row r="3341" spans="2:12" ht="12.75" customHeight="1" x14ac:dyDescent="0.25">
      <c r="B3341" s="138">
        <v>1</v>
      </c>
      <c r="D3341" s="1" t="s">
        <v>2298</v>
      </c>
      <c r="E3341" s="1" t="s">
        <v>2299</v>
      </c>
      <c r="F3341" s="141" t="s">
        <v>4483</v>
      </c>
      <c r="H3341" s="138"/>
      <c r="L3341" s="144"/>
    </row>
    <row r="3342" spans="2:12" ht="12.75" customHeight="1" thickBot="1" x14ac:dyDescent="0.3">
      <c r="B3342" s="138"/>
      <c r="F3342" s="145"/>
      <c r="H3342" s="138"/>
      <c r="K3342" s="148"/>
      <c r="L3342" s="144"/>
    </row>
    <row r="3343" spans="2:12" ht="12.75" customHeight="1" thickBot="1" x14ac:dyDescent="0.35">
      <c r="B3343" s="138"/>
      <c r="C3343" s="139" t="s">
        <v>1530</v>
      </c>
      <c r="D3343" s="139"/>
      <c r="F3343" s="141"/>
      <c r="H3343" s="138"/>
      <c r="I3343" s="139" t="s">
        <v>1530</v>
      </c>
      <c r="K3343" s="148"/>
      <c r="L3343" s="144">
        <f>L$4</f>
        <v>25</v>
      </c>
    </row>
    <row r="3344" spans="2:12" ht="12.75" customHeight="1" x14ac:dyDescent="0.3">
      <c r="B3344" s="138"/>
      <c r="C3344" s="2" t="s">
        <v>1046</v>
      </c>
      <c r="D3344" s="3" t="s">
        <v>1061</v>
      </c>
      <c r="E3344" s="3" t="s">
        <v>1019</v>
      </c>
      <c r="F3344" s="174" t="s">
        <v>179</v>
      </c>
      <c r="H3344" s="138">
        <v>1</v>
      </c>
      <c r="I3344" s="5" t="s">
        <v>1061</v>
      </c>
      <c r="J3344" s="5" t="s">
        <v>1789</v>
      </c>
      <c r="K3344" s="148" t="s">
        <v>179</v>
      </c>
      <c r="L3344" s="144">
        <v>1</v>
      </c>
    </row>
    <row r="3345" spans="2:12" ht="12.75" customHeight="1" x14ac:dyDescent="0.25">
      <c r="B3345" s="138"/>
      <c r="F3345" s="141"/>
      <c r="H3345" s="138">
        <v>2</v>
      </c>
      <c r="I3345" s="5" t="s">
        <v>1298</v>
      </c>
      <c r="J3345" s="5" t="s">
        <v>74</v>
      </c>
      <c r="K3345" s="148" t="s">
        <v>581</v>
      </c>
      <c r="L3345" s="144">
        <v>0</v>
      </c>
    </row>
    <row r="3346" spans="2:12" ht="12.75" customHeight="1" x14ac:dyDescent="0.25">
      <c r="B3346" s="138"/>
      <c r="C3346" s="4"/>
      <c r="F3346" s="141"/>
      <c r="H3346" s="138">
        <v>3</v>
      </c>
      <c r="I3346" s="1" t="s">
        <v>2218</v>
      </c>
      <c r="J3346" s="1" t="s">
        <v>713</v>
      </c>
      <c r="K3346" s="148" t="s">
        <v>2485</v>
      </c>
      <c r="L3346" s="144">
        <v>24</v>
      </c>
    </row>
    <row r="3347" spans="2:12" ht="15" customHeight="1" x14ac:dyDescent="0.25">
      <c r="B3347" s="138"/>
      <c r="C3347" s="4"/>
      <c r="F3347" s="141"/>
      <c r="H3347" s="138">
        <v>4</v>
      </c>
      <c r="I3347" s="5" t="s">
        <v>722</v>
      </c>
      <c r="J3347" s="5" t="s">
        <v>716</v>
      </c>
      <c r="K3347" s="148" t="s">
        <v>1141</v>
      </c>
      <c r="L3347" s="144">
        <v>6</v>
      </c>
    </row>
    <row r="3348" spans="2:12" ht="13.5" customHeight="1" x14ac:dyDescent="0.25">
      <c r="B3348" s="138"/>
      <c r="C3348" s="4"/>
      <c r="D3348" s="5"/>
      <c r="E3348" s="5"/>
      <c r="F3348" s="201"/>
      <c r="H3348" s="138">
        <v>5</v>
      </c>
      <c r="I3348" s="5" t="s">
        <v>1197</v>
      </c>
      <c r="J3348" s="5" t="s">
        <v>1189</v>
      </c>
      <c r="K3348" s="148" t="s">
        <v>1908</v>
      </c>
      <c r="L3348" s="144">
        <v>4</v>
      </c>
    </row>
    <row r="3349" spans="2:12" ht="15" customHeight="1" x14ac:dyDescent="0.25">
      <c r="B3349" s="138"/>
      <c r="C3349" s="4"/>
      <c r="D3349" s="5"/>
      <c r="E3349" s="5"/>
      <c r="F3349" s="201"/>
      <c r="H3349" s="138">
        <v>6</v>
      </c>
      <c r="I3349" s="1" t="s">
        <v>2782</v>
      </c>
      <c r="J3349" s="1" t="s">
        <v>2783</v>
      </c>
      <c r="K3349" s="148" t="s">
        <v>1707</v>
      </c>
      <c r="L3349" s="144">
        <v>21</v>
      </c>
    </row>
    <row r="3350" spans="2:12" ht="13.5" customHeight="1" thickBot="1" x14ac:dyDescent="0.3">
      <c r="B3350" s="138"/>
      <c r="F3350" s="141"/>
      <c r="H3350" s="138"/>
      <c r="K3350" s="148"/>
      <c r="L3350" s="144"/>
    </row>
    <row r="3351" spans="2:12" ht="12.75" customHeight="1" thickBot="1" x14ac:dyDescent="0.35">
      <c r="B3351" s="138"/>
      <c r="C3351" s="139" t="s">
        <v>1099</v>
      </c>
      <c r="D3351" s="139"/>
      <c r="F3351" s="141"/>
      <c r="H3351" s="138"/>
      <c r="I3351" s="139" t="s">
        <v>1099</v>
      </c>
      <c r="L3351" s="144">
        <f>L$4</f>
        <v>25</v>
      </c>
    </row>
    <row r="3352" spans="2:12" ht="12.75" customHeight="1" x14ac:dyDescent="0.3">
      <c r="B3352" s="138"/>
      <c r="C3352" s="2" t="s">
        <v>1046</v>
      </c>
      <c r="D3352" s="209" t="s">
        <v>1331</v>
      </c>
      <c r="E3352" s="209" t="s">
        <v>874</v>
      </c>
      <c r="F3352" s="246" t="s">
        <v>1906</v>
      </c>
      <c r="H3352" s="138">
        <v>1</v>
      </c>
      <c r="I3352" s="1" t="s">
        <v>1331</v>
      </c>
      <c r="J3352" s="1" t="s">
        <v>1413</v>
      </c>
      <c r="K3352" s="1" t="s">
        <v>1906</v>
      </c>
      <c r="L3352" s="144">
        <v>94</v>
      </c>
    </row>
    <row r="3353" spans="2:12" ht="12.75" customHeight="1" x14ac:dyDescent="0.3">
      <c r="B3353" s="138"/>
      <c r="C3353" s="2"/>
      <c r="D3353" s="209"/>
      <c r="E3353" s="209"/>
      <c r="F3353" s="246"/>
      <c r="H3353" s="138">
        <v>2</v>
      </c>
      <c r="I3353" s="1" t="s">
        <v>1982</v>
      </c>
      <c r="J3353" s="1" t="s">
        <v>1983</v>
      </c>
      <c r="K3353" s="1" t="s">
        <v>70</v>
      </c>
      <c r="L3353" s="144">
        <v>24</v>
      </c>
    </row>
    <row r="3354" spans="2:12" ht="12.75" customHeight="1" x14ac:dyDescent="0.25">
      <c r="B3354" s="138"/>
      <c r="F3354" s="141"/>
      <c r="H3354" s="138">
        <v>2</v>
      </c>
      <c r="I3354" s="1" t="s">
        <v>1981</v>
      </c>
      <c r="J3354" s="1" t="s">
        <v>1432</v>
      </c>
      <c r="K3354" s="1" t="s">
        <v>865</v>
      </c>
      <c r="L3354" s="144">
        <v>23</v>
      </c>
    </row>
    <row r="3355" spans="2:12" ht="12.75" customHeight="1" x14ac:dyDescent="0.25">
      <c r="B3355" s="138"/>
      <c r="F3355" s="141"/>
      <c r="H3355" s="138">
        <v>4</v>
      </c>
      <c r="I3355" s="1" t="s">
        <v>722</v>
      </c>
      <c r="J3355" s="1" t="s">
        <v>716</v>
      </c>
      <c r="K3355" s="1" t="s">
        <v>1521</v>
      </c>
      <c r="L3355" s="144">
        <v>6</v>
      </c>
    </row>
    <row r="3356" spans="2:12" ht="12.75" customHeight="1" x14ac:dyDescent="0.25">
      <c r="B3356" s="138"/>
      <c r="F3356" s="141"/>
      <c r="H3356" s="138">
        <v>5</v>
      </c>
      <c r="I3356" s="1" t="s">
        <v>1188</v>
      </c>
      <c r="J3356" s="1" t="s">
        <v>1189</v>
      </c>
      <c r="K3356" s="1" t="s">
        <v>289</v>
      </c>
      <c r="L3356" s="144">
        <v>8</v>
      </c>
    </row>
    <row r="3357" spans="2:12" ht="12.75" customHeight="1" x14ac:dyDescent="0.25">
      <c r="B3357" s="138"/>
      <c r="F3357" s="141"/>
      <c r="H3357" s="138">
        <v>6</v>
      </c>
      <c r="I3357" s="1" t="s">
        <v>1989</v>
      </c>
      <c r="J3357" s="1" t="s">
        <v>1990</v>
      </c>
      <c r="K3357" s="1" t="s">
        <v>1603</v>
      </c>
      <c r="L3357" s="144">
        <v>16</v>
      </c>
    </row>
    <row r="3358" spans="2:12" ht="12.75" customHeight="1" x14ac:dyDescent="0.25">
      <c r="B3358" s="138"/>
      <c r="F3358" s="141"/>
      <c r="H3358" s="138">
        <v>7</v>
      </c>
      <c r="I3358" s="1" t="s">
        <v>266</v>
      </c>
      <c r="J3358" s="1" t="s">
        <v>267</v>
      </c>
      <c r="K3358" s="1" t="s">
        <v>1525</v>
      </c>
      <c r="L3358" s="144">
        <v>87</v>
      </c>
    </row>
    <row r="3359" spans="2:12" ht="12" customHeight="1" x14ac:dyDescent="0.25">
      <c r="B3359" s="138"/>
      <c r="F3359" s="141"/>
      <c r="H3359" s="138">
        <v>8</v>
      </c>
      <c r="I3359" s="1" t="s">
        <v>1534</v>
      </c>
      <c r="J3359" s="1" t="s">
        <v>1602</v>
      </c>
      <c r="K3359" s="1" t="s">
        <v>1525</v>
      </c>
      <c r="L3359" s="144">
        <v>95</v>
      </c>
    </row>
    <row r="3360" spans="2:12" ht="12.75" customHeight="1" x14ac:dyDescent="0.25">
      <c r="B3360" s="138"/>
      <c r="F3360" s="141"/>
      <c r="H3360" s="138">
        <v>9</v>
      </c>
      <c r="I3360" s="1" t="s">
        <v>480</v>
      </c>
      <c r="J3360" s="1" t="s">
        <v>481</v>
      </c>
      <c r="K3360" s="1" t="s">
        <v>1564</v>
      </c>
      <c r="L3360" s="144">
        <v>7</v>
      </c>
    </row>
    <row r="3361" spans="2:12" ht="15" customHeight="1" x14ac:dyDescent="0.25">
      <c r="B3361" s="138"/>
      <c r="F3361" s="141"/>
      <c r="H3361" s="138">
        <v>10</v>
      </c>
      <c r="I3361" s="1" t="s">
        <v>1089</v>
      </c>
      <c r="J3361" s="1" t="s">
        <v>1602</v>
      </c>
      <c r="K3361" s="1" t="s">
        <v>1607</v>
      </c>
      <c r="L3361" s="144">
        <v>11</v>
      </c>
    </row>
    <row r="3362" spans="2:12" ht="13.5" customHeight="1" thickBot="1" x14ac:dyDescent="0.3">
      <c r="B3362" s="138"/>
      <c r="F3362" s="141"/>
      <c r="H3362" s="138"/>
      <c r="L3362" s="144"/>
    </row>
    <row r="3363" spans="2:12" ht="12.75" customHeight="1" thickBot="1" x14ac:dyDescent="0.35">
      <c r="B3363" s="138"/>
      <c r="C3363" s="139" t="s">
        <v>1127</v>
      </c>
      <c r="D3363" s="139"/>
      <c r="F3363" s="141"/>
      <c r="H3363" s="138"/>
      <c r="I3363" s="139" t="s">
        <v>1127</v>
      </c>
      <c r="L3363" s="144">
        <f>L$4</f>
        <v>25</v>
      </c>
    </row>
    <row r="3364" spans="2:12" ht="12.75" customHeight="1" x14ac:dyDescent="0.3">
      <c r="B3364" s="138"/>
      <c r="C3364" s="2" t="s">
        <v>1046</v>
      </c>
      <c r="D3364" s="3" t="s">
        <v>1331</v>
      </c>
      <c r="E3364" s="3" t="s">
        <v>874</v>
      </c>
      <c r="F3364" s="150" t="s">
        <v>1713</v>
      </c>
      <c r="H3364" s="138">
        <v>1</v>
      </c>
      <c r="I3364" s="1" t="s">
        <v>1331</v>
      </c>
      <c r="J3364" s="1" t="s">
        <v>1413</v>
      </c>
      <c r="K3364" s="1" t="s">
        <v>1713</v>
      </c>
      <c r="L3364" s="144">
        <v>95</v>
      </c>
    </row>
    <row r="3365" spans="2:12" ht="12.75" customHeight="1" x14ac:dyDescent="0.25">
      <c r="B3365" s="138"/>
      <c r="F3365" s="141"/>
      <c r="H3365" s="138">
        <v>2</v>
      </c>
      <c r="I3365" s="1" t="s">
        <v>1590</v>
      </c>
      <c r="J3365" s="1" t="s">
        <v>1221</v>
      </c>
      <c r="K3365" s="1" t="s">
        <v>582</v>
      </c>
      <c r="L3365" s="144">
        <v>93</v>
      </c>
    </row>
    <row r="3366" spans="2:12" ht="12.75" customHeight="1" x14ac:dyDescent="0.25">
      <c r="B3366" s="138">
        <v>1</v>
      </c>
      <c r="D3366" s="1" t="s">
        <v>3414</v>
      </c>
      <c r="E3366" s="1" t="s">
        <v>2043</v>
      </c>
      <c r="F3366" s="141" t="s">
        <v>3711</v>
      </c>
      <c r="H3366" s="138">
        <v>3</v>
      </c>
      <c r="I3366" s="1" t="s">
        <v>1981</v>
      </c>
      <c r="J3366" s="1" t="s">
        <v>1432</v>
      </c>
      <c r="K3366" s="1" t="s">
        <v>278</v>
      </c>
      <c r="L3366" s="144">
        <v>23</v>
      </c>
    </row>
    <row r="3367" spans="2:12" ht="12.75" customHeight="1" x14ac:dyDescent="0.25">
      <c r="B3367" s="138">
        <v>2</v>
      </c>
      <c r="F3367" s="141"/>
      <c r="H3367" s="138">
        <v>4</v>
      </c>
      <c r="I3367" s="1" t="s">
        <v>1590</v>
      </c>
      <c r="J3367" s="1" t="s">
        <v>1591</v>
      </c>
      <c r="K3367" s="1" t="s">
        <v>279</v>
      </c>
      <c r="L3367" s="144">
        <v>0</v>
      </c>
    </row>
    <row r="3368" spans="2:12" ht="12.75" customHeight="1" x14ac:dyDescent="0.25">
      <c r="B3368" s="138"/>
      <c r="C3368"/>
      <c r="F3368" s="141"/>
      <c r="H3368" s="138">
        <v>5</v>
      </c>
      <c r="I3368" s="1" t="s">
        <v>1188</v>
      </c>
      <c r="J3368" s="1" t="s">
        <v>1189</v>
      </c>
      <c r="K3368" s="1" t="s">
        <v>88</v>
      </c>
      <c r="L3368" s="144">
        <v>7</v>
      </c>
    </row>
    <row r="3369" spans="2:12" ht="12.75" customHeight="1" x14ac:dyDescent="0.25">
      <c r="B3369" s="138"/>
      <c r="F3369" s="141"/>
      <c r="H3369" s="138">
        <v>5</v>
      </c>
      <c r="I3369" s="1" t="s">
        <v>893</v>
      </c>
      <c r="J3369" s="1" t="s">
        <v>1789</v>
      </c>
      <c r="K3369" s="1" t="s">
        <v>88</v>
      </c>
      <c r="L3369" s="144">
        <v>13</v>
      </c>
    </row>
    <row r="3370" spans="2:12" ht="12.75" customHeight="1" x14ac:dyDescent="0.25">
      <c r="B3370" s="138"/>
      <c r="F3370" s="141"/>
      <c r="H3370" s="138">
        <v>7</v>
      </c>
      <c r="I3370" s="1" t="s">
        <v>3414</v>
      </c>
      <c r="J3370" s="1" t="s">
        <v>2043</v>
      </c>
      <c r="K3370" s="1" t="s">
        <v>3711</v>
      </c>
      <c r="L3370" s="144">
        <v>25</v>
      </c>
    </row>
    <row r="3371" spans="2:12" ht="12.75" customHeight="1" x14ac:dyDescent="0.25">
      <c r="B3371" s="138"/>
      <c r="F3371" s="141"/>
      <c r="H3371" s="138">
        <v>8</v>
      </c>
      <c r="I3371" s="1" t="s">
        <v>722</v>
      </c>
      <c r="J3371" s="1" t="s">
        <v>716</v>
      </c>
      <c r="K3371" s="1" t="s">
        <v>1812</v>
      </c>
      <c r="L3371" s="144">
        <v>6</v>
      </c>
    </row>
    <row r="3372" spans="2:12" ht="12.75" customHeight="1" x14ac:dyDescent="0.25">
      <c r="B3372" s="138"/>
      <c r="F3372" s="141"/>
      <c r="H3372" s="138">
        <v>9</v>
      </c>
      <c r="I3372" s="1" t="s">
        <v>1197</v>
      </c>
      <c r="J3372" s="1" t="s">
        <v>1189</v>
      </c>
      <c r="K3372" s="1" t="s">
        <v>756</v>
      </c>
      <c r="L3372" s="144">
        <v>4</v>
      </c>
    </row>
    <row r="3373" spans="2:12" ht="16.5" customHeight="1" x14ac:dyDescent="0.25">
      <c r="B3373" s="138"/>
      <c r="F3373" s="141"/>
      <c r="H3373" s="138">
        <v>10</v>
      </c>
      <c r="I3373" s="1" t="s">
        <v>266</v>
      </c>
      <c r="J3373" s="1" t="s">
        <v>267</v>
      </c>
      <c r="K3373" s="1" t="s">
        <v>583</v>
      </c>
      <c r="L3373" s="144">
        <v>84</v>
      </c>
    </row>
    <row r="3374" spans="2:12" ht="13.5" customHeight="1" thickBot="1" x14ac:dyDescent="0.3">
      <c r="B3374" s="156"/>
      <c r="C3374" s="157"/>
      <c r="D3374" s="157"/>
      <c r="E3374" s="157"/>
      <c r="F3374" s="158"/>
      <c r="H3374" s="156"/>
      <c r="I3374" s="157"/>
      <c r="J3374" s="157"/>
      <c r="K3374" s="157"/>
      <c r="L3374" s="178"/>
    </row>
    <row r="3375" spans="2:12" ht="21" customHeight="1" x14ac:dyDescent="0.35">
      <c r="F3375" s="160" t="s">
        <v>478</v>
      </c>
      <c r="G3375" s="160"/>
      <c r="H3375" s="160"/>
      <c r="I3375" s="160"/>
      <c r="L3375" s="7"/>
    </row>
    <row r="3376" spans="2:12" ht="12" customHeight="1" thickBot="1" x14ac:dyDescent="0.3">
      <c r="L3376" s="7"/>
    </row>
    <row r="3377" spans="2:12" ht="16.5" customHeight="1" thickBot="1" x14ac:dyDescent="0.35">
      <c r="D3377" s="132">
        <f>D$6</f>
        <v>2025</v>
      </c>
      <c r="E3377" s="133"/>
      <c r="I3377" s="132" t="s">
        <v>1269</v>
      </c>
      <c r="J3377" s="133"/>
      <c r="L3377" s="7"/>
    </row>
    <row r="3378" spans="2:12" ht="12.75" customHeight="1" thickBot="1" x14ac:dyDescent="0.3">
      <c r="B3378" s="134"/>
      <c r="C3378" s="135"/>
      <c r="D3378" s="135"/>
      <c r="E3378" s="135"/>
      <c r="F3378" s="136"/>
      <c r="H3378" s="134"/>
      <c r="I3378" s="135"/>
      <c r="J3378" s="135"/>
      <c r="K3378" s="135"/>
      <c r="L3378" s="137"/>
    </row>
    <row r="3379" spans="2:12" ht="12.75" customHeight="1" thickBot="1" x14ac:dyDescent="0.35">
      <c r="B3379" s="138"/>
      <c r="C3379" s="139" t="s">
        <v>1718</v>
      </c>
      <c r="D3379" s="139"/>
      <c r="F3379" s="141"/>
      <c r="H3379" s="138"/>
      <c r="I3379" s="139" t="s">
        <v>1718</v>
      </c>
      <c r="J3379" s="4" t="s">
        <v>1552</v>
      </c>
      <c r="L3379" s="144">
        <f>L$4</f>
        <v>25</v>
      </c>
    </row>
    <row r="3380" spans="2:12" ht="12.75" customHeight="1" x14ac:dyDescent="0.3">
      <c r="B3380" s="138"/>
      <c r="C3380" s="2" t="s">
        <v>1046</v>
      </c>
      <c r="D3380" s="3" t="s">
        <v>3897</v>
      </c>
      <c r="E3380" s="3" t="s">
        <v>2043</v>
      </c>
      <c r="F3380" s="150" t="s">
        <v>3659</v>
      </c>
      <c r="H3380" s="138">
        <v>1</v>
      </c>
      <c r="I3380" s="1" t="s">
        <v>3414</v>
      </c>
      <c r="J3380" s="1" t="s">
        <v>2043</v>
      </c>
      <c r="K3380" s="1" t="s">
        <v>3659</v>
      </c>
      <c r="L3380" s="144">
        <v>25</v>
      </c>
    </row>
    <row r="3381" spans="2:12" ht="12.75" customHeight="1" x14ac:dyDescent="0.25">
      <c r="B3381" s="138"/>
      <c r="F3381" s="141"/>
      <c r="H3381" s="138">
        <v>2</v>
      </c>
      <c r="I3381" s="1" t="s">
        <v>1590</v>
      </c>
      <c r="J3381" s="1" t="s">
        <v>1221</v>
      </c>
      <c r="K3381" s="1" t="s">
        <v>584</v>
      </c>
      <c r="L3381" s="144">
        <v>93</v>
      </c>
    </row>
    <row r="3382" spans="2:12" ht="12.75" customHeight="1" x14ac:dyDescent="0.25">
      <c r="B3382" s="138">
        <v>1</v>
      </c>
      <c r="D3382" s="1" t="s">
        <v>3414</v>
      </c>
      <c r="E3382" s="1" t="s">
        <v>2043</v>
      </c>
      <c r="F3382" s="141" t="s">
        <v>3659</v>
      </c>
      <c r="H3382" s="138">
        <v>3</v>
      </c>
      <c r="I3382" s="1" t="s">
        <v>1331</v>
      </c>
      <c r="J3382" s="1" t="s">
        <v>1413</v>
      </c>
      <c r="K3382" s="1" t="s">
        <v>585</v>
      </c>
      <c r="L3382" s="144">
        <v>94</v>
      </c>
    </row>
    <row r="3383" spans="2:12" ht="13.5" customHeight="1" x14ac:dyDescent="0.25">
      <c r="B3383" s="138">
        <v>2</v>
      </c>
      <c r="D3383" s="1" t="s">
        <v>3502</v>
      </c>
      <c r="E3383" s="1" t="s">
        <v>1983</v>
      </c>
      <c r="F3383" s="141" t="s">
        <v>4453</v>
      </c>
      <c r="H3383" s="138">
        <v>4</v>
      </c>
      <c r="I3383" s="1" t="s">
        <v>3502</v>
      </c>
      <c r="J3383" s="1" t="s">
        <v>1983</v>
      </c>
      <c r="K3383" s="1" t="s">
        <v>3562</v>
      </c>
      <c r="L3383" s="144">
        <v>22</v>
      </c>
    </row>
    <row r="3384" spans="2:12" ht="13.5" customHeight="1" x14ac:dyDescent="0.25">
      <c r="B3384" s="138"/>
      <c r="F3384" s="141"/>
      <c r="H3384" s="138">
        <v>5</v>
      </c>
      <c r="I3384" s="1" t="s">
        <v>1590</v>
      </c>
      <c r="J3384" s="1" t="s">
        <v>1591</v>
      </c>
      <c r="K3384" s="1" t="s">
        <v>586</v>
      </c>
      <c r="L3384" s="144">
        <v>0</v>
      </c>
    </row>
    <row r="3385" spans="2:12" ht="12.75" customHeight="1" x14ac:dyDescent="0.25">
      <c r="B3385" s="138"/>
      <c r="F3385" s="141"/>
      <c r="H3385" s="138">
        <v>6</v>
      </c>
      <c r="I3385" s="1" t="s">
        <v>1331</v>
      </c>
      <c r="J3385" s="1" t="s">
        <v>1435</v>
      </c>
      <c r="K3385" s="1" t="s">
        <v>587</v>
      </c>
      <c r="L3385" s="144">
        <v>0</v>
      </c>
    </row>
    <row r="3386" spans="2:12" ht="12.75" customHeight="1" thickBot="1" x14ac:dyDescent="0.3">
      <c r="B3386" s="138"/>
      <c r="F3386" s="141"/>
      <c r="H3386" s="138"/>
      <c r="L3386" s="144"/>
    </row>
    <row r="3387" spans="2:12" ht="12.75" customHeight="1" thickBot="1" x14ac:dyDescent="0.35">
      <c r="B3387" s="138"/>
      <c r="C3387" s="139" t="s">
        <v>1143</v>
      </c>
      <c r="D3387" s="139"/>
      <c r="F3387" s="141"/>
      <c r="H3387" s="138"/>
      <c r="I3387" s="139" t="s">
        <v>1143</v>
      </c>
      <c r="L3387" s="144">
        <f>L$4</f>
        <v>25</v>
      </c>
    </row>
    <row r="3388" spans="2:12" ht="12.75" customHeight="1" x14ac:dyDescent="0.3">
      <c r="B3388" s="138"/>
      <c r="C3388" s="2" t="s">
        <v>1046</v>
      </c>
      <c r="D3388" s="3" t="s">
        <v>1331</v>
      </c>
      <c r="E3388" s="3" t="s">
        <v>1020</v>
      </c>
      <c r="F3388" s="150" t="s">
        <v>588</v>
      </c>
      <c r="H3388" s="138">
        <v>1</v>
      </c>
      <c r="I3388" s="1" t="s">
        <v>1331</v>
      </c>
      <c r="J3388" s="1" t="s">
        <v>1435</v>
      </c>
      <c r="K3388" s="1" t="s">
        <v>588</v>
      </c>
      <c r="L3388" s="144">
        <v>1</v>
      </c>
    </row>
    <row r="3389" spans="2:12" ht="12.75" customHeight="1" x14ac:dyDescent="0.25">
      <c r="B3389" s="138"/>
      <c r="F3389" s="141"/>
      <c r="H3389" s="138">
        <v>2</v>
      </c>
      <c r="I3389" s="1" t="s">
        <v>1331</v>
      </c>
      <c r="J3389" s="1" t="s">
        <v>1413</v>
      </c>
      <c r="K3389" s="1" t="s">
        <v>589</v>
      </c>
      <c r="L3389" s="144">
        <v>97</v>
      </c>
    </row>
    <row r="3390" spans="2:12" ht="12.75" customHeight="1" x14ac:dyDescent="0.25">
      <c r="B3390" s="138">
        <v>1</v>
      </c>
      <c r="D3390" s="1" t="s">
        <v>1636</v>
      </c>
      <c r="E3390" s="1" t="s">
        <v>1200</v>
      </c>
      <c r="F3390" s="141" t="s">
        <v>4475</v>
      </c>
      <c r="H3390" s="138">
        <v>3</v>
      </c>
      <c r="I3390" s="1" t="s">
        <v>1590</v>
      </c>
      <c r="J3390" s="1" t="s">
        <v>1584</v>
      </c>
      <c r="K3390" s="1" t="s">
        <v>590</v>
      </c>
      <c r="L3390" s="144">
        <v>97</v>
      </c>
    </row>
    <row r="3391" spans="2:12" ht="12.75" customHeight="1" x14ac:dyDescent="0.25">
      <c r="B3391" s="138">
        <v>2</v>
      </c>
      <c r="D3391" s="1" t="s">
        <v>1982</v>
      </c>
      <c r="E3391" s="1" t="s">
        <v>1983</v>
      </c>
      <c r="F3391" s="141"/>
      <c r="H3391" s="138">
        <v>4</v>
      </c>
      <c r="I3391" s="1" t="s">
        <v>751</v>
      </c>
      <c r="J3391" s="1" t="s">
        <v>1411</v>
      </c>
      <c r="K3391" s="1" t="s">
        <v>1617</v>
      </c>
      <c r="L3391" s="144">
        <v>17</v>
      </c>
    </row>
    <row r="3392" spans="2:12" ht="12.75" customHeight="1" x14ac:dyDescent="0.25">
      <c r="B3392" s="138">
        <v>3</v>
      </c>
      <c r="D3392" s="1" t="s">
        <v>2041</v>
      </c>
      <c r="E3392" s="1" t="s">
        <v>1451</v>
      </c>
      <c r="F3392" s="141"/>
      <c r="H3392" s="138">
        <v>5</v>
      </c>
      <c r="I3392" s="1" t="s">
        <v>1112</v>
      </c>
      <c r="J3392" s="1" t="s">
        <v>1239</v>
      </c>
      <c r="K3392" s="1" t="s">
        <v>945</v>
      </c>
      <c r="L3392" s="144">
        <v>7</v>
      </c>
    </row>
    <row r="3393" spans="2:12" ht="12.75" customHeight="1" x14ac:dyDescent="0.25">
      <c r="B3393" s="138"/>
      <c r="D3393" s="1" t="s">
        <v>1981</v>
      </c>
      <c r="E3393" s="1" t="s">
        <v>1432</v>
      </c>
      <c r="F3393" s="141"/>
      <c r="H3393" s="138">
        <v>6</v>
      </c>
      <c r="I3393" s="1" t="s">
        <v>1636</v>
      </c>
      <c r="J3393" s="1" t="s">
        <v>1200</v>
      </c>
      <c r="K3393" s="1" t="s">
        <v>3909</v>
      </c>
      <c r="L3393" s="144">
        <v>24</v>
      </c>
    </row>
    <row r="3394" spans="2:12" ht="12.75" customHeight="1" x14ac:dyDescent="0.25">
      <c r="B3394" s="138"/>
      <c r="F3394" s="141"/>
      <c r="H3394" s="138">
        <v>7</v>
      </c>
      <c r="I3394" s="1" t="s">
        <v>266</v>
      </c>
      <c r="J3394" s="1" t="s">
        <v>267</v>
      </c>
      <c r="K3394" s="1" t="s">
        <v>1257</v>
      </c>
      <c r="L3394" s="144">
        <v>87</v>
      </c>
    </row>
    <row r="3395" spans="2:12" ht="15" customHeight="1" x14ac:dyDescent="0.25">
      <c r="B3395" s="138"/>
      <c r="F3395" s="141"/>
      <c r="H3395" s="138">
        <v>8</v>
      </c>
      <c r="I3395" s="1" t="s">
        <v>1047</v>
      </c>
      <c r="J3395" s="1" t="s">
        <v>1461</v>
      </c>
      <c r="K3395" s="1" t="s">
        <v>2109</v>
      </c>
      <c r="L3395" s="144">
        <v>11</v>
      </c>
    </row>
    <row r="3396" spans="2:12" ht="13.5" customHeight="1" x14ac:dyDescent="0.25">
      <c r="B3396" s="138"/>
      <c r="F3396" s="141"/>
      <c r="H3396" s="138">
        <v>9</v>
      </c>
      <c r="I3396" s="1" t="s">
        <v>1989</v>
      </c>
      <c r="J3396" s="1" t="s">
        <v>1990</v>
      </c>
      <c r="K3396" s="1" t="s">
        <v>2371</v>
      </c>
      <c r="L3396" s="144">
        <v>16</v>
      </c>
    </row>
    <row r="3397" spans="2:12" ht="12.75" customHeight="1" x14ac:dyDescent="0.25">
      <c r="B3397" s="138"/>
      <c r="F3397" s="141"/>
      <c r="H3397" s="138">
        <v>10</v>
      </c>
      <c r="I3397" s="1" t="s">
        <v>1982</v>
      </c>
      <c r="J3397" s="1" t="s">
        <v>1983</v>
      </c>
      <c r="K3397" s="1" t="s">
        <v>3910</v>
      </c>
      <c r="L3397" s="144">
        <v>24</v>
      </c>
    </row>
    <row r="3398" spans="2:12" ht="15" customHeight="1" thickBot="1" x14ac:dyDescent="0.3">
      <c r="B3398" s="138"/>
      <c r="F3398" s="141"/>
      <c r="H3398" s="138"/>
      <c r="L3398" s="144"/>
    </row>
    <row r="3399" spans="2:12" ht="13.5" customHeight="1" thickBot="1" x14ac:dyDescent="0.35">
      <c r="B3399" s="138"/>
      <c r="C3399" s="139" t="s">
        <v>1374</v>
      </c>
      <c r="D3399" s="139"/>
      <c r="F3399" s="141"/>
      <c r="H3399" s="138"/>
      <c r="I3399" s="139" t="s">
        <v>1374</v>
      </c>
      <c r="L3399" s="144">
        <f>L$4</f>
        <v>25</v>
      </c>
    </row>
    <row r="3400" spans="2:12" ht="12.75" customHeight="1" x14ac:dyDescent="0.3">
      <c r="B3400" s="138"/>
      <c r="C3400" s="2" t="s">
        <v>1046</v>
      </c>
      <c r="D3400" s="3" t="s">
        <v>1590</v>
      </c>
      <c r="E3400" s="3" t="s">
        <v>925</v>
      </c>
      <c r="F3400" s="150" t="s">
        <v>591</v>
      </c>
      <c r="H3400" s="138">
        <v>1</v>
      </c>
      <c r="I3400" s="1" t="s">
        <v>1590</v>
      </c>
      <c r="J3400" s="1" t="s">
        <v>1584</v>
      </c>
      <c r="K3400" s="1" t="s">
        <v>591</v>
      </c>
      <c r="L3400" s="144">
        <v>96</v>
      </c>
    </row>
    <row r="3401" spans="2:12" ht="12.75" customHeight="1" x14ac:dyDescent="0.25">
      <c r="B3401" s="138"/>
      <c r="D3401" s="216"/>
      <c r="E3401" s="216"/>
      <c r="F3401" s="248"/>
      <c r="H3401" s="138">
        <v>2</v>
      </c>
      <c r="I3401" s="1" t="s">
        <v>480</v>
      </c>
      <c r="J3401" s="1" t="s">
        <v>481</v>
      </c>
      <c r="K3401" s="1" t="s">
        <v>781</v>
      </c>
      <c r="L3401" s="144">
        <v>3</v>
      </c>
    </row>
    <row r="3402" spans="2:12" ht="12.75" customHeight="1" x14ac:dyDescent="0.25">
      <c r="B3402" s="138">
        <v>1</v>
      </c>
      <c r="D3402" s="1" t="s">
        <v>1982</v>
      </c>
      <c r="E3402" s="1" t="s">
        <v>1983</v>
      </c>
      <c r="F3402" s="141"/>
      <c r="H3402" s="138">
        <v>3</v>
      </c>
      <c r="I3402" s="1" t="s">
        <v>758</v>
      </c>
      <c r="J3402" s="1" t="s">
        <v>1438</v>
      </c>
      <c r="K3402" s="1" t="s">
        <v>1975</v>
      </c>
      <c r="L3402" s="144">
        <v>4</v>
      </c>
    </row>
    <row r="3403" spans="2:12" ht="12.75" customHeight="1" x14ac:dyDescent="0.25">
      <c r="B3403" s="138"/>
      <c r="F3403" s="141"/>
      <c r="H3403" s="138">
        <v>4</v>
      </c>
      <c r="I3403" s="1" t="s">
        <v>1047</v>
      </c>
      <c r="J3403" s="1" t="s">
        <v>1461</v>
      </c>
      <c r="K3403" s="1" t="s">
        <v>2037</v>
      </c>
      <c r="L3403" s="144">
        <v>11</v>
      </c>
    </row>
    <row r="3404" spans="2:12" ht="12.75" customHeight="1" x14ac:dyDescent="0.25">
      <c r="B3404" s="138"/>
      <c r="F3404" s="141"/>
      <c r="H3404" s="138">
        <v>5</v>
      </c>
      <c r="I3404" s="1" t="s">
        <v>1331</v>
      </c>
      <c r="J3404" s="1" t="s">
        <v>1435</v>
      </c>
      <c r="K3404" s="1" t="s">
        <v>592</v>
      </c>
      <c r="L3404" s="144">
        <v>1</v>
      </c>
    </row>
    <row r="3405" spans="2:12" ht="12.75" customHeight="1" x14ac:dyDescent="0.25">
      <c r="B3405" s="138"/>
      <c r="F3405" s="141"/>
      <c r="H3405" s="138">
        <v>6</v>
      </c>
      <c r="I3405" s="1" t="s">
        <v>1331</v>
      </c>
      <c r="J3405" s="1" t="s">
        <v>1413</v>
      </c>
      <c r="K3405" s="1" t="s">
        <v>442</v>
      </c>
      <c r="L3405" s="144">
        <v>98</v>
      </c>
    </row>
    <row r="3406" spans="2:12" ht="13.5" customHeight="1" x14ac:dyDescent="0.25">
      <c r="B3406" s="138"/>
      <c r="F3406" s="141"/>
      <c r="H3406" s="138">
        <v>7</v>
      </c>
      <c r="I3406" s="1" t="s">
        <v>1989</v>
      </c>
      <c r="J3406" s="1" t="s">
        <v>1990</v>
      </c>
      <c r="K3406" s="1" t="s">
        <v>3162</v>
      </c>
      <c r="L3406" s="144">
        <v>19</v>
      </c>
    </row>
    <row r="3407" spans="2:12" ht="15" customHeight="1" x14ac:dyDescent="0.25">
      <c r="B3407" s="138"/>
      <c r="F3407" s="141"/>
      <c r="H3407" s="138">
        <v>8</v>
      </c>
      <c r="I3407" s="1" t="s">
        <v>266</v>
      </c>
      <c r="J3407" s="1" t="s">
        <v>267</v>
      </c>
      <c r="K3407" s="1" t="s">
        <v>593</v>
      </c>
      <c r="L3407" s="144">
        <v>87</v>
      </c>
    </row>
    <row r="3408" spans="2:12" ht="16.5" customHeight="1" x14ac:dyDescent="0.25">
      <c r="B3408" s="138"/>
      <c r="F3408" s="141"/>
      <c r="H3408" s="138">
        <v>9</v>
      </c>
      <c r="I3408" s="1" t="s">
        <v>1112</v>
      </c>
      <c r="J3408" s="1" t="s">
        <v>1239</v>
      </c>
      <c r="K3408" s="1" t="s">
        <v>946</v>
      </c>
      <c r="L3408" s="144">
        <v>7</v>
      </c>
    </row>
    <row r="3409" spans="2:12" ht="12.75" customHeight="1" x14ac:dyDescent="0.25">
      <c r="B3409" s="138"/>
      <c r="F3409" s="141"/>
      <c r="H3409" s="138">
        <v>10</v>
      </c>
      <c r="I3409" s="1" t="s">
        <v>1636</v>
      </c>
      <c r="J3409" s="1" t="s">
        <v>1200</v>
      </c>
      <c r="K3409" s="1" t="s">
        <v>3433</v>
      </c>
      <c r="L3409" s="144">
        <v>20</v>
      </c>
    </row>
    <row r="3410" spans="2:12" ht="15" customHeight="1" thickBot="1" x14ac:dyDescent="0.3">
      <c r="B3410" s="138"/>
      <c r="F3410" s="141"/>
      <c r="H3410" s="138"/>
      <c r="L3410" s="144"/>
    </row>
    <row r="3411" spans="2:12" ht="13.5" customHeight="1" thickBot="1" x14ac:dyDescent="0.35">
      <c r="B3411" s="138"/>
      <c r="C3411" s="139" t="s">
        <v>1553</v>
      </c>
      <c r="D3411" s="139"/>
      <c r="F3411" s="141"/>
      <c r="H3411" s="138"/>
      <c r="I3411" s="139" t="s">
        <v>1553</v>
      </c>
      <c r="L3411" s="144">
        <f>L$4</f>
        <v>25</v>
      </c>
    </row>
    <row r="3412" spans="2:12" ht="13.5" customHeight="1" x14ac:dyDescent="0.3">
      <c r="B3412" s="138"/>
      <c r="C3412" s="2" t="s">
        <v>1046</v>
      </c>
      <c r="D3412" s="3" t="s">
        <v>1331</v>
      </c>
      <c r="E3412" s="3" t="s">
        <v>874</v>
      </c>
      <c r="F3412" s="150" t="s">
        <v>594</v>
      </c>
      <c r="H3412" s="138">
        <v>1</v>
      </c>
      <c r="I3412" s="1" t="s">
        <v>1331</v>
      </c>
      <c r="J3412" s="1" t="s">
        <v>1413</v>
      </c>
      <c r="K3412" s="1" t="s">
        <v>594</v>
      </c>
      <c r="L3412" s="144">
        <v>96</v>
      </c>
    </row>
    <row r="3413" spans="2:12" ht="12" customHeight="1" x14ac:dyDescent="0.25">
      <c r="B3413" s="138"/>
      <c r="F3413" s="141"/>
      <c r="H3413" s="138">
        <v>2</v>
      </c>
      <c r="I3413" s="1" t="s">
        <v>480</v>
      </c>
      <c r="J3413" s="1" t="s">
        <v>481</v>
      </c>
      <c r="K3413" s="1" t="s">
        <v>595</v>
      </c>
      <c r="L3413" s="144">
        <v>2</v>
      </c>
    </row>
    <row r="3414" spans="2:12" ht="12.75" customHeight="1" x14ac:dyDescent="0.25">
      <c r="B3414" s="138">
        <v>1</v>
      </c>
      <c r="D3414" s="1" t="s">
        <v>3502</v>
      </c>
      <c r="E3414" s="1" t="s">
        <v>1983</v>
      </c>
      <c r="F3414" s="141" t="s">
        <v>4474</v>
      </c>
      <c r="H3414" s="138">
        <v>3</v>
      </c>
      <c r="I3414" s="1" t="s">
        <v>1590</v>
      </c>
      <c r="J3414" s="1" t="s">
        <v>1584</v>
      </c>
      <c r="K3414" s="1" t="s">
        <v>232</v>
      </c>
      <c r="L3414" s="144">
        <v>95</v>
      </c>
    </row>
    <row r="3415" spans="2:12" ht="13.5" customHeight="1" x14ac:dyDescent="0.25">
      <c r="B3415" s="138">
        <v>2</v>
      </c>
      <c r="D3415" s="1" t="s">
        <v>2041</v>
      </c>
      <c r="E3415" s="1" t="s">
        <v>1451</v>
      </c>
      <c r="F3415" s="141"/>
      <c r="H3415" s="138">
        <v>4</v>
      </c>
      <c r="I3415" s="1" t="s">
        <v>266</v>
      </c>
      <c r="J3415" s="1" t="s">
        <v>267</v>
      </c>
      <c r="K3415" s="1" t="s">
        <v>596</v>
      </c>
      <c r="L3415" s="144">
        <v>86</v>
      </c>
    </row>
    <row r="3416" spans="2:12" ht="12.75" customHeight="1" x14ac:dyDescent="0.25">
      <c r="B3416" s="138">
        <v>3</v>
      </c>
      <c r="D3416" s="1" t="s">
        <v>1981</v>
      </c>
      <c r="E3416" s="1" t="s">
        <v>1432</v>
      </c>
      <c r="F3416" s="141"/>
      <c r="H3416" s="138">
        <v>5</v>
      </c>
      <c r="I3416" s="1" t="s">
        <v>1534</v>
      </c>
      <c r="J3416" s="1" t="s">
        <v>1602</v>
      </c>
      <c r="K3416" s="1" t="s">
        <v>597</v>
      </c>
      <c r="L3416" s="144">
        <v>95</v>
      </c>
    </row>
    <row r="3417" spans="2:12" ht="13.5" customHeight="1" x14ac:dyDescent="0.25">
      <c r="B3417" s="138">
        <v>4</v>
      </c>
      <c r="D3417" s="1" t="s">
        <v>1982</v>
      </c>
      <c r="E3417" s="1" t="s">
        <v>1983</v>
      </c>
      <c r="F3417" s="141"/>
      <c r="H3417" s="138">
        <v>6</v>
      </c>
      <c r="I3417" s="1" t="s">
        <v>3502</v>
      </c>
      <c r="J3417" s="1" t="s">
        <v>1983</v>
      </c>
      <c r="K3417" s="1" t="s">
        <v>4474</v>
      </c>
      <c r="L3417" s="144">
        <v>25</v>
      </c>
    </row>
    <row r="3418" spans="2:12" ht="12.75" customHeight="1" x14ac:dyDescent="0.25">
      <c r="B3418" s="138">
        <v>5</v>
      </c>
      <c r="D3418" s="1" t="s">
        <v>1989</v>
      </c>
      <c r="E3418" s="1" t="s">
        <v>1990</v>
      </c>
      <c r="F3418" s="141"/>
      <c r="H3418" s="138">
        <v>7</v>
      </c>
      <c r="I3418" s="1" t="s">
        <v>1989</v>
      </c>
      <c r="J3418" s="1" t="s">
        <v>1990</v>
      </c>
      <c r="K3418" s="1" t="s">
        <v>2503</v>
      </c>
      <c r="L3418" s="144">
        <v>16</v>
      </c>
    </row>
    <row r="3419" spans="2:12" ht="12.75" customHeight="1" x14ac:dyDescent="0.25">
      <c r="B3419" s="138"/>
      <c r="F3419" s="141"/>
      <c r="H3419" s="138">
        <v>8</v>
      </c>
      <c r="I3419" s="1" t="s">
        <v>1802</v>
      </c>
      <c r="J3419" s="1" t="s">
        <v>1803</v>
      </c>
      <c r="K3419" s="1" t="s">
        <v>759</v>
      </c>
      <c r="L3419" s="144">
        <v>4</v>
      </c>
    </row>
    <row r="3420" spans="2:12" ht="12" customHeight="1" x14ac:dyDescent="0.25">
      <c r="B3420" s="138"/>
      <c r="D3420"/>
      <c r="E3420"/>
      <c r="F3420" s="141"/>
      <c r="H3420" s="138">
        <v>9</v>
      </c>
      <c r="I3420" s="1" t="s">
        <v>1788</v>
      </c>
      <c r="J3420" s="1" t="s">
        <v>1789</v>
      </c>
      <c r="K3420" s="1" t="s">
        <v>2314</v>
      </c>
      <c r="L3420" s="144">
        <v>14</v>
      </c>
    </row>
    <row r="3421" spans="2:12" ht="15" customHeight="1" x14ac:dyDescent="0.25">
      <c r="B3421" s="138"/>
      <c r="F3421" s="141"/>
      <c r="H3421" s="138">
        <v>10</v>
      </c>
      <c r="I3421" s="1" t="s">
        <v>1047</v>
      </c>
      <c r="J3421" s="1" t="s">
        <v>1461</v>
      </c>
      <c r="K3421" s="1" t="s">
        <v>1340</v>
      </c>
      <c r="L3421" s="144">
        <v>8</v>
      </c>
    </row>
    <row r="3422" spans="2:12" ht="15" customHeight="1" thickBot="1" x14ac:dyDescent="0.3">
      <c r="B3422" s="138"/>
      <c r="F3422" s="141"/>
      <c r="H3422" s="138"/>
      <c r="L3422" s="144"/>
    </row>
    <row r="3423" spans="2:12" ht="13.5" customHeight="1" thickBot="1" x14ac:dyDescent="0.35">
      <c r="B3423" s="138"/>
      <c r="C3423" s="139" t="s">
        <v>1730</v>
      </c>
      <c r="D3423" s="139"/>
      <c r="F3423" s="141"/>
      <c r="H3423" s="138"/>
      <c r="I3423" s="139" t="s">
        <v>1730</v>
      </c>
      <c r="L3423" s="144">
        <f>L$4</f>
        <v>25</v>
      </c>
    </row>
    <row r="3424" spans="2:12" ht="12" customHeight="1" x14ac:dyDescent="0.3">
      <c r="B3424" s="138"/>
      <c r="C3424" s="4" t="s">
        <v>1046</v>
      </c>
      <c r="D3424" s="3" t="s">
        <v>758</v>
      </c>
      <c r="E3424" s="3" t="s">
        <v>1438</v>
      </c>
      <c r="F3424" s="174" t="s">
        <v>1999</v>
      </c>
      <c r="H3424" s="138">
        <v>1</v>
      </c>
      <c r="I3424" s="1" t="s">
        <v>758</v>
      </c>
      <c r="J3424" s="1" t="s">
        <v>1438</v>
      </c>
      <c r="K3424" s="1" t="s">
        <v>1999</v>
      </c>
      <c r="L3424" s="144">
        <v>10</v>
      </c>
    </row>
    <row r="3425" spans="2:12" ht="13.5" customHeight="1" x14ac:dyDescent="0.3">
      <c r="B3425" s="138"/>
      <c r="C3425" s="4"/>
      <c r="D3425" s="3"/>
      <c r="E3425" s="3"/>
      <c r="F3425" s="174"/>
      <c r="H3425" s="138">
        <v>2</v>
      </c>
      <c r="I3425" s="1" t="s">
        <v>1989</v>
      </c>
      <c r="J3425" s="1" t="s">
        <v>1990</v>
      </c>
      <c r="K3425" s="1" t="s">
        <v>2836</v>
      </c>
      <c r="L3425" s="144">
        <v>17</v>
      </c>
    </row>
    <row r="3426" spans="2:12" ht="12.75" customHeight="1" thickBot="1" x14ac:dyDescent="0.3">
      <c r="B3426" s="138"/>
      <c r="F3426" s="141"/>
      <c r="H3426" s="138"/>
      <c r="L3426" s="144"/>
    </row>
    <row r="3427" spans="2:12" ht="15" customHeight="1" thickBot="1" x14ac:dyDescent="0.35">
      <c r="B3427" s="138"/>
      <c r="C3427" s="139" t="s">
        <v>1558</v>
      </c>
      <c r="D3427" s="139"/>
      <c r="F3427" s="141"/>
      <c r="H3427" s="138"/>
      <c r="I3427" s="139" t="s">
        <v>1558</v>
      </c>
      <c r="L3427" s="144">
        <f>L$4</f>
        <v>25</v>
      </c>
    </row>
    <row r="3428" spans="2:12" ht="12.75" customHeight="1" x14ac:dyDescent="0.3">
      <c r="B3428" s="138"/>
      <c r="C3428" s="4" t="s">
        <v>1046</v>
      </c>
      <c r="D3428" s="3" t="s">
        <v>1331</v>
      </c>
      <c r="E3428" s="3" t="s">
        <v>874</v>
      </c>
      <c r="F3428" s="174" t="s">
        <v>598</v>
      </c>
      <c r="H3428" s="138">
        <v>1</v>
      </c>
      <c r="I3428" s="1" t="s">
        <v>1331</v>
      </c>
      <c r="J3428" s="1" t="s">
        <v>1413</v>
      </c>
      <c r="K3428" s="1" t="s">
        <v>598</v>
      </c>
      <c r="L3428" s="144">
        <v>96</v>
      </c>
    </row>
    <row r="3429" spans="2:12" ht="12.75" customHeight="1" thickBot="1" x14ac:dyDescent="0.3">
      <c r="B3429" s="138"/>
      <c r="F3429" s="141"/>
      <c r="G3429" s="138"/>
      <c r="H3429" s="138"/>
      <c r="L3429" s="144"/>
    </row>
    <row r="3430" spans="2:12" ht="12" customHeight="1" thickBot="1" x14ac:dyDescent="0.35">
      <c r="B3430" s="138"/>
      <c r="C3430" s="139" t="s">
        <v>113</v>
      </c>
      <c r="D3430" s="139"/>
      <c r="F3430" s="145"/>
      <c r="H3430" s="138"/>
      <c r="I3430" s="139" t="s">
        <v>113</v>
      </c>
      <c r="K3430" s="148"/>
      <c r="L3430" s="144">
        <f>L$4</f>
        <v>25</v>
      </c>
    </row>
    <row r="3431" spans="2:12" ht="12.75" customHeight="1" x14ac:dyDescent="0.3">
      <c r="B3431" s="138"/>
      <c r="C3431" s="2" t="s">
        <v>1046</v>
      </c>
      <c r="D3431" s="3" t="s">
        <v>1331</v>
      </c>
      <c r="E3431" s="3" t="s">
        <v>874</v>
      </c>
      <c r="F3431" s="174" t="s">
        <v>599</v>
      </c>
      <c r="H3431" s="138">
        <v>1</v>
      </c>
      <c r="I3431" s="1" t="s">
        <v>1331</v>
      </c>
      <c r="J3431" s="1" t="s">
        <v>1413</v>
      </c>
      <c r="K3431" s="148" t="s">
        <v>599</v>
      </c>
      <c r="L3431" s="144">
        <v>94</v>
      </c>
    </row>
    <row r="3432" spans="2:12" ht="12.75" customHeight="1" x14ac:dyDescent="0.25">
      <c r="B3432" s="138"/>
      <c r="F3432" s="145"/>
      <c r="H3432" s="138">
        <v>2</v>
      </c>
      <c r="I3432" s="1" t="s">
        <v>1981</v>
      </c>
      <c r="J3432" s="1" t="s">
        <v>1432</v>
      </c>
      <c r="K3432" s="148" t="s">
        <v>3795</v>
      </c>
      <c r="L3432" s="144">
        <v>23</v>
      </c>
    </row>
    <row r="3433" spans="2:12" ht="12" customHeight="1" x14ac:dyDescent="0.25">
      <c r="B3433" s="138"/>
      <c r="D3433" s="1" t="s">
        <v>1981</v>
      </c>
      <c r="E3433" s="1" t="s">
        <v>1432</v>
      </c>
      <c r="F3433" s="145"/>
      <c r="H3433" s="138">
        <v>3</v>
      </c>
      <c r="I3433" s="1" t="s">
        <v>1788</v>
      </c>
      <c r="J3433" s="1" t="s">
        <v>1789</v>
      </c>
      <c r="K3433" s="148" t="s">
        <v>2024</v>
      </c>
      <c r="L3433" s="144">
        <v>10</v>
      </c>
    </row>
    <row r="3434" spans="2:12" ht="16.5" customHeight="1" x14ac:dyDescent="0.25">
      <c r="B3434" s="138"/>
      <c r="F3434" s="145"/>
      <c r="H3434" s="138">
        <v>4</v>
      </c>
      <c r="I3434" s="1" t="s">
        <v>266</v>
      </c>
      <c r="J3434" s="1" t="s">
        <v>267</v>
      </c>
      <c r="K3434" s="148" t="s">
        <v>600</v>
      </c>
      <c r="L3434" s="144">
        <v>84</v>
      </c>
    </row>
    <row r="3435" spans="2:12" ht="21" customHeight="1" x14ac:dyDescent="0.25">
      <c r="B3435" s="138"/>
      <c r="F3435" s="145"/>
      <c r="H3435" s="138">
        <v>5</v>
      </c>
      <c r="I3435" s="1" t="s">
        <v>1989</v>
      </c>
      <c r="J3435" s="1" t="s">
        <v>1990</v>
      </c>
      <c r="K3435" s="148" t="s">
        <v>2401</v>
      </c>
      <c r="L3435" s="144">
        <v>15</v>
      </c>
    </row>
    <row r="3436" spans="2:12" ht="16.5" customHeight="1" x14ac:dyDescent="0.25">
      <c r="B3436" s="138"/>
      <c r="F3436" s="145"/>
      <c r="H3436" s="138">
        <v>6</v>
      </c>
      <c r="I3436" s="1" t="s">
        <v>1500</v>
      </c>
      <c r="J3436" s="1" t="s">
        <v>716</v>
      </c>
      <c r="K3436" s="148" t="s">
        <v>2025</v>
      </c>
      <c r="L3436" s="144">
        <v>10</v>
      </c>
    </row>
    <row r="3437" spans="2:12" ht="15" customHeight="1" x14ac:dyDescent="0.25">
      <c r="B3437" s="138"/>
      <c r="F3437" s="145"/>
      <c r="H3437" s="138">
        <v>7</v>
      </c>
      <c r="I3437" s="1" t="s">
        <v>1968</v>
      </c>
      <c r="J3437" s="1" t="s">
        <v>577</v>
      </c>
      <c r="K3437" s="148" t="s">
        <v>2135</v>
      </c>
      <c r="L3437" s="144">
        <v>11</v>
      </c>
    </row>
    <row r="3438" spans="2:12" ht="15" customHeight="1" thickBot="1" x14ac:dyDescent="0.3">
      <c r="B3438" s="156"/>
      <c r="C3438" s="157"/>
      <c r="D3438" s="157"/>
      <c r="E3438" s="157"/>
      <c r="F3438" s="182"/>
      <c r="H3438" s="138">
        <v>8</v>
      </c>
      <c r="I3438" s="157" t="s">
        <v>916</v>
      </c>
      <c r="J3438" s="157" t="s">
        <v>1229</v>
      </c>
      <c r="K3438" s="177" t="s">
        <v>2026</v>
      </c>
      <c r="L3438" s="178">
        <v>10</v>
      </c>
    </row>
    <row r="3439" spans="2:12" ht="21" customHeight="1" thickBot="1" x14ac:dyDescent="0.4">
      <c r="F3439" s="160" t="s">
        <v>478</v>
      </c>
      <c r="G3439" s="160"/>
      <c r="H3439" s="160"/>
      <c r="I3439" s="160"/>
      <c r="L3439" s="7"/>
    </row>
    <row r="3440" spans="2:12" ht="12.75" customHeight="1" thickBot="1" x14ac:dyDescent="0.35">
      <c r="D3440" s="132">
        <f>D$6</f>
        <v>2025</v>
      </c>
      <c r="E3440" s="133"/>
      <c r="I3440" s="132" t="s">
        <v>1269</v>
      </c>
      <c r="J3440" s="133"/>
      <c r="L3440" s="7"/>
    </row>
    <row r="3441" spans="2:12" ht="12.75" customHeight="1" thickBot="1" x14ac:dyDescent="0.3">
      <c r="B3441" s="134"/>
      <c r="C3441" s="135"/>
      <c r="D3441" s="135"/>
      <c r="E3441" s="135"/>
      <c r="F3441" s="136"/>
      <c r="H3441" s="134"/>
      <c r="I3441" s="135"/>
      <c r="J3441" s="135"/>
      <c r="K3441" s="135"/>
      <c r="L3441" s="137"/>
    </row>
    <row r="3442" spans="2:12" ht="15" customHeight="1" thickBot="1" x14ac:dyDescent="0.35">
      <c r="B3442" s="138"/>
      <c r="C3442" s="139" t="s">
        <v>1773</v>
      </c>
      <c r="D3442" s="139"/>
      <c r="F3442" s="145"/>
      <c r="H3442" s="138"/>
      <c r="I3442" s="139" t="s">
        <v>1773</v>
      </c>
      <c r="K3442" s="148"/>
      <c r="L3442" s="144">
        <f>L$4</f>
        <v>25</v>
      </c>
    </row>
    <row r="3443" spans="2:12" ht="13.5" customHeight="1" x14ac:dyDescent="0.3">
      <c r="B3443" s="138"/>
      <c r="C3443" s="2" t="s">
        <v>1046</v>
      </c>
      <c r="D3443" s="286" t="s">
        <v>3109</v>
      </c>
      <c r="F3443" s="174" t="s">
        <v>3111</v>
      </c>
      <c r="H3443" s="138">
        <v>1</v>
      </c>
      <c r="I3443" s="1" t="s">
        <v>3109</v>
      </c>
      <c r="K3443" s="6" t="s">
        <v>3112</v>
      </c>
      <c r="L3443" s="144">
        <v>18</v>
      </c>
    </row>
    <row r="3444" spans="2:12" ht="12.75" customHeight="1" x14ac:dyDescent="0.3">
      <c r="B3444" s="138"/>
      <c r="C3444" s="2"/>
      <c r="F3444" s="174"/>
      <c r="H3444" s="138">
        <v>2</v>
      </c>
      <c r="I3444" s="1" t="s">
        <v>2923</v>
      </c>
      <c r="K3444" s="148" t="s">
        <v>601</v>
      </c>
      <c r="L3444" s="144">
        <v>90</v>
      </c>
    </row>
    <row r="3445" spans="2:12" ht="12.75" customHeight="1" x14ac:dyDescent="0.25">
      <c r="B3445" s="138">
        <v>1</v>
      </c>
      <c r="C3445" s="2"/>
      <c r="D3445" s="175" t="s">
        <v>4950</v>
      </c>
      <c r="E3445" s="175"/>
      <c r="F3445" s="145" t="s">
        <v>4951</v>
      </c>
      <c r="H3445" s="138">
        <v>3</v>
      </c>
      <c r="I3445" s="1" t="s">
        <v>3583</v>
      </c>
      <c r="J3445" s="175"/>
      <c r="K3445" s="148" t="s">
        <v>3584</v>
      </c>
      <c r="L3445" s="144">
        <v>22</v>
      </c>
    </row>
    <row r="3446" spans="2:12" ht="12.75" customHeight="1" x14ac:dyDescent="0.25">
      <c r="B3446" s="138">
        <v>2</v>
      </c>
      <c r="C3446" s="2"/>
      <c r="D3446" s="175" t="s">
        <v>4406</v>
      </c>
      <c r="E3446" s="175"/>
      <c r="F3446" s="145">
        <v>51337</v>
      </c>
      <c r="H3446" s="138"/>
      <c r="K3446" s="148"/>
      <c r="L3446" s="144"/>
    </row>
    <row r="3447" spans="2:12" ht="12.75" customHeight="1" thickBot="1" x14ac:dyDescent="0.3">
      <c r="B3447" s="138" t="s">
        <v>2391</v>
      </c>
      <c r="F3447" s="145"/>
      <c r="H3447" s="138"/>
      <c r="K3447" s="148"/>
      <c r="L3447" s="144"/>
    </row>
    <row r="3448" spans="2:12" ht="12.75" customHeight="1" thickBot="1" x14ac:dyDescent="0.35">
      <c r="B3448" s="138"/>
      <c r="C3448" s="139" t="s">
        <v>1072</v>
      </c>
      <c r="D3448" s="139"/>
      <c r="F3448" s="145"/>
      <c r="H3448" s="138"/>
      <c r="I3448" s="139" t="s">
        <v>1072</v>
      </c>
      <c r="K3448" s="148"/>
      <c r="L3448" s="144">
        <f>L$4</f>
        <v>25</v>
      </c>
    </row>
    <row r="3449" spans="2:12" ht="13.5" customHeight="1" x14ac:dyDescent="0.3">
      <c r="B3449" s="138"/>
      <c r="C3449" s="2" t="s">
        <v>1046</v>
      </c>
      <c r="D3449" s="286" t="s">
        <v>3585</v>
      </c>
      <c r="E3449" s="3"/>
      <c r="F3449" s="174" t="s">
        <v>3586</v>
      </c>
      <c r="H3449" s="138">
        <v>1</v>
      </c>
      <c r="I3449" s="109" t="s">
        <v>3585</v>
      </c>
      <c r="J3449" s="175"/>
      <c r="K3449" s="148" t="s">
        <v>3587</v>
      </c>
      <c r="L3449" s="144">
        <v>22</v>
      </c>
    </row>
    <row r="3450" spans="2:12" ht="15" customHeight="1" x14ac:dyDescent="0.3">
      <c r="B3450" s="138"/>
      <c r="C3450" s="2"/>
      <c r="F3450" s="174"/>
      <c r="H3450" s="138">
        <v>2</v>
      </c>
      <c r="I3450" s="1" t="s">
        <v>3109</v>
      </c>
      <c r="J3450" s="175"/>
      <c r="K3450" s="148" t="s">
        <v>3110</v>
      </c>
      <c r="L3450" s="144">
        <v>18</v>
      </c>
    </row>
    <row r="3451" spans="2:12" ht="12.75" customHeight="1" x14ac:dyDescent="0.25">
      <c r="B3451" s="138">
        <v>1</v>
      </c>
      <c r="C3451" s="2"/>
      <c r="D3451" s="109" t="s">
        <v>4952</v>
      </c>
      <c r="E3451" s="175"/>
      <c r="F3451" s="145" t="s">
        <v>4953</v>
      </c>
      <c r="H3451" s="138">
        <v>3</v>
      </c>
      <c r="I3451" s="1" t="s">
        <v>1075</v>
      </c>
      <c r="K3451" s="148" t="s">
        <v>1076</v>
      </c>
      <c r="L3451" s="144">
        <v>6</v>
      </c>
    </row>
    <row r="3452" spans="2:12" ht="12" customHeight="1" thickBot="1" x14ac:dyDescent="0.3">
      <c r="B3452" s="138"/>
      <c r="C3452" s="2"/>
      <c r="F3452" s="145"/>
      <c r="H3452" s="138"/>
      <c r="K3452" s="148"/>
      <c r="L3452" s="144"/>
    </row>
    <row r="3453" spans="2:12" ht="15" customHeight="1" thickBot="1" x14ac:dyDescent="0.35">
      <c r="B3453" s="138"/>
      <c r="C3453" s="139" t="s">
        <v>249</v>
      </c>
      <c r="D3453" s="139"/>
      <c r="F3453" s="141"/>
      <c r="H3453" s="138"/>
      <c r="I3453" s="139" t="s">
        <v>249</v>
      </c>
      <c r="K3453" s="148"/>
      <c r="L3453" s="144">
        <f>L$4</f>
        <v>25</v>
      </c>
    </row>
    <row r="3454" spans="2:12" ht="13.5" customHeight="1" x14ac:dyDescent="0.3">
      <c r="B3454" s="138"/>
      <c r="C3454" s="2" t="s">
        <v>1046</v>
      </c>
      <c r="D3454" s="3" t="s">
        <v>3629</v>
      </c>
      <c r="E3454" s="216"/>
      <c r="F3454" s="150" t="s">
        <v>3626</v>
      </c>
      <c r="H3454" s="138">
        <v>1</v>
      </c>
      <c r="I3454" s="175" t="s">
        <v>3627</v>
      </c>
      <c r="J3454" s="292"/>
      <c r="K3454" s="1" t="s">
        <v>3628</v>
      </c>
      <c r="L3454" s="144">
        <v>22</v>
      </c>
    </row>
    <row r="3455" spans="2:12" ht="12.75" customHeight="1" x14ac:dyDescent="0.25">
      <c r="B3455" s="138"/>
      <c r="F3455" s="141"/>
      <c r="H3455" s="138">
        <v>2</v>
      </c>
      <c r="I3455" s="1" t="s">
        <v>2955</v>
      </c>
      <c r="K3455" s="1" t="s">
        <v>602</v>
      </c>
      <c r="L3455" s="144">
        <v>90</v>
      </c>
    </row>
    <row r="3456" spans="2:12" ht="13.5" customHeight="1" x14ac:dyDescent="0.25">
      <c r="B3456" s="138">
        <v>1</v>
      </c>
      <c r="D3456" s="175" t="s">
        <v>3627</v>
      </c>
      <c r="E3456" s="292"/>
      <c r="F3456" s="141"/>
      <c r="H3456" s="138">
        <v>3</v>
      </c>
      <c r="K3456" s="1" t="s">
        <v>3161</v>
      </c>
      <c r="L3456" s="144">
        <v>19</v>
      </c>
    </row>
    <row r="3457" spans="2:12" ht="15" customHeight="1" x14ac:dyDescent="0.25">
      <c r="B3457" s="138"/>
      <c r="D3457" s="292"/>
      <c r="E3457" s="292"/>
      <c r="F3457" s="141"/>
      <c r="H3457" s="138">
        <v>4</v>
      </c>
      <c r="I3457" s="1" t="s">
        <v>2956</v>
      </c>
      <c r="K3457" s="1" t="s">
        <v>603</v>
      </c>
      <c r="L3457" s="144">
        <v>91</v>
      </c>
    </row>
    <row r="3458" spans="2:12" ht="13.5" customHeight="1" thickBot="1" x14ac:dyDescent="0.3">
      <c r="B3458" s="138"/>
      <c r="D3458" s="211"/>
      <c r="E3458" s="211"/>
      <c r="F3458" s="141"/>
      <c r="H3458" s="138"/>
      <c r="L3458" s="144"/>
    </row>
    <row r="3459" spans="2:12" ht="12.75" customHeight="1" thickBot="1" x14ac:dyDescent="0.35">
      <c r="B3459" s="138"/>
      <c r="C3459" s="139" t="s">
        <v>1067</v>
      </c>
      <c r="D3459" s="139"/>
      <c r="F3459" s="141"/>
      <c r="H3459" s="138"/>
      <c r="I3459" s="139" t="s">
        <v>1067</v>
      </c>
      <c r="K3459" s="148"/>
      <c r="L3459" s="144">
        <f>L$4</f>
        <v>25</v>
      </c>
    </row>
    <row r="3460" spans="2:12" ht="21" customHeight="1" x14ac:dyDescent="0.3">
      <c r="B3460" s="138"/>
      <c r="C3460" s="2" t="s">
        <v>1046</v>
      </c>
      <c r="D3460" s="3" t="s">
        <v>2452</v>
      </c>
      <c r="E3460" s="216"/>
      <c r="F3460" s="150" t="s">
        <v>2450</v>
      </c>
      <c r="H3460" s="138">
        <v>1</v>
      </c>
      <c r="I3460" s="1" t="s">
        <v>2452</v>
      </c>
      <c r="K3460" s="148" t="s">
        <v>2451</v>
      </c>
      <c r="L3460" s="144">
        <v>15</v>
      </c>
    </row>
    <row r="3461" spans="2:12" ht="12.75" customHeight="1" x14ac:dyDescent="0.3">
      <c r="B3461" s="138"/>
      <c r="C3461" s="2"/>
      <c r="D3461" s="3"/>
      <c r="E3461" s="216"/>
      <c r="F3461" s="150"/>
      <c r="H3461" s="138">
        <v>2</v>
      </c>
      <c r="I3461" s="1" t="s">
        <v>2263</v>
      </c>
      <c r="K3461" s="148" t="s">
        <v>2264</v>
      </c>
      <c r="L3461" s="144">
        <v>13</v>
      </c>
    </row>
    <row r="3462" spans="2:12" ht="16.5" customHeight="1" thickBot="1" x14ac:dyDescent="0.3">
      <c r="B3462" s="156"/>
      <c r="C3462" s="157"/>
      <c r="D3462" s="336"/>
      <c r="E3462" s="336"/>
      <c r="F3462" s="158"/>
      <c r="H3462" s="156"/>
      <c r="I3462" s="157"/>
      <c r="J3462" s="157"/>
      <c r="K3462" s="157"/>
      <c r="L3462" s="159"/>
    </row>
    <row r="3463" spans="2:12" ht="12.75" customHeight="1" thickBot="1" x14ac:dyDescent="0.3">
      <c r="D3463" s="211"/>
      <c r="E3463" s="211"/>
      <c r="F3463" s="157"/>
      <c r="H3463" s="157"/>
      <c r="I3463" s="157"/>
    </row>
    <row r="3464" spans="2:12" ht="21" customHeight="1" thickBot="1" x14ac:dyDescent="0.4">
      <c r="F3464" s="129" t="s">
        <v>1023</v>
      </c>
      <c r="G3464" s="130"/>
      <c r="H3464" s="130"/>
      <c r="I3464" s="131"/>
      <c r="L3464" s="7">
        <f>L4</f>
        <v>25</v>
      </c>
    </row>
    <row r="3465" spans="2:12" ht="12.75" customHeight="1" thickBot="1" x14ac:dyDescent="0.3">
      <c r="L3465" s="7"/>
    </row>
    <row r="3466" spans="2:12" ht="16.5" customHeight="1" thickBot="1" x14ac:dyDescent="0.35">
      <c r="D3466" s="132">
        <f>D6</f>
        <v>2025</v>
      </c>
      <c r="E3466" s="133"/>
      <c r="I3466" s="132" t="s">
        <v>1269</v>
      </c>
      <c r="J3466" s="133"/>
      <c r="L3466" s="7"/>
    </row>
    <row r="3467" spans="2:12" ht="12.75" customHeight="1" thickBot="1" x14ac:dyDescent="0.3">
      <c r="B3467" s="134"/>
      <c r="C3467" s="135"/>
      <c r="D3467" s="135"/>
      <c r="E3467" s="135"/>
      <c r="F3467" s="136"/>
      <c r="H3467" s="134"/>
      <c r="I3467" s="135"/>
      <c r="J3467" s="135"/>
      <c r="K3467" s="135"/>
      <c r="L3467" s="137"/>
    </row>
    <row r="3468" spans="2:12" ht="12.75" customHeight="1" thickBot="1" x14ac:dyDescent="0.35">
      <c r="B3468" s="138"/>
      <c r="C3468" s="139" t="s">
        <v>1647</v>
      </c>
      <c r="D3468" s="139"/>
      <c r="F3468" s="141"/>
      <c r="H3468" s="138"/>
      <c r="I3468" s="139" t="s">
        <v>1647</v>
      </c>
      <c r="L3468" s="144">
        <f>L$4</f>
        <v>25</v>
      </c>
    </row>
    <row r="3469" spans="2:12" ht="12.75" customHeight="1" x14ac:dyDescent="0.3">
      <c r="B3469" s="138"/>
      <c r="C3469" s="1" t="s">
        <v>1046</v>
      </c>
      <c r="D3469" s="3" t="s">
        <v>3571</v>
      </c>
      <c r="E3469" s="3" t="s">
        <v>3572</v>
      </c>
      <c r="F3469" s="174" t="s">
        <v>4516</v>
      </c>
      <c r="H3469" s="138">
        <v>1</v>
      </c>
      <c r="I3469" s="1" t="s">
        <v>3571</v>
      </c>
      <c r="J3469" s="1" t="s">
        <v>3572</v>
      </c>
      <c r="K3469" s="148">
        <v>11.86</v>
      </c>
      <c r="L3469" s="144">
        <v>25</v>
      </c>
    </row>
    <row r="3470" spans="2:12" ht="12.75" customHeight="1" x14ac:dyDescent="0.3">
      <c r="B3470" s="138"/>
      <c r="D3470" s="3"/>
      <c r="E3470" s="3"/>
      <c r="F3470" s="174"/>
      <c r="H3470" s="138">
        <v>2</v>
      </c>
      <c r="I3470" s="1" t="s">
        <v>535</v>
      </c>
      <c r="J3470" s="1" t="s">
        <v>1878</v>
      </c>
      <c r="K3470" s="148">
        <v>12.14</v>
      </c>
      <c r="L3470" s="144">
        <v>8</v>
      </c>
    </row>
    <row r="3471" spans="2:12" ht="12" customHeight="1" x14ac:dyDescent="0.25">
      <c r="B3471" s="138">
        <v>1</v>
      </c>
      <c r="D3471" s="1" t="s">
        <v>2770</v>
      </c>
      <c r="E3471" s="1" t="s">
        <v>1288</v>
      </c>
      <c r="F3471" s="145" t="s">
        <v>4131</v>
      </c>
      <c r="H3471" s="138">
        <v>3</v>
      </c>
      <c r="I3471" s="1" t="s">
        <v>1852</v>
      </c>
      <c r="J3471" s="1" t="s">
        <v>1853</v>
      </c>
      <c r="K3471" s="148" t="s">
        <v>3380</v>
      </c>
      <c r="L3471" s="144">
        <v>19</v>
      </c>
    </row>
    <row r="3472" spans="2:12" ht="13.5" customHeight="1" x14ac:dyDescent="0.25">
      <c r="B3472" s="138">
        <v>2</v>
      </c>
      <c r="D3472" s="1" t="s">
        <v>3571</v>
      </c>
      <c r="E3472" s="1" t="s">
        <v>3572</v>
      </c>
      <c r="F3472" s="145" t="s">
        <v>4516</v>
      </c>
      <c r="H3472" s="138">
        <v>4</v>
      </c>
      <c r="I3472" s="1" t="s">
        <v>2493</v>
      </c>
      <c r="J3472" s="1" t="s">
        <v>2494</v>
      </c>
      <c r="K3472" s="148" t="s">
        <v>3067</v>
      </c>
      <c r="L3472" s="144">
        <v>18</v>
      </c>
    </row>
    <row r="3473" spans="2:12" ht="15" customHeight="1" x14ac:dyDescent="0.25">
      <c r="B3473" s="138"/>
      <c r="F3473" s="145"/>
      <c r="H3473" s="138">
        <v>5</v>
      </c>
      <c r="I3473" s="1" t="s">
        <v>1851</v>
      </c>
      <c r="J3473" s="1" t="s">
        <v>1649</v>
      </c>
      <c r="K3473" s="148" t="s">
        <v>2675</v>
      </c>
      <c r="L3473" s="144">
        <v>15</v>
      </c>
    </row>
    <row r="3474" spans="2:12" ht="13.5" customHeight="1" x14ac:dyDescent="0.25">
      <c r="B3474" s="138"/>
      <c r="F3474" s="145"/>
      <c r="H3474" s="138">
        <v>6</v>
      </c>
      <c r="I3474" s="1" t="s">
        <v>2770</v>
      </c>
      <c r="J3474" s="1" t="s">
        <v>1288</v>
      </c>
      <c r="K3474" s="148" t="s">
        <v>3958</v>
      </c>
      <c r="L3474" s="144">
        <v>24</v>
      </c>
    </row>
    <row r="3475" spans="2:12" ht="12.75" customHeight="1" thickBot="1" x14ac:dyDescent="0.35">
      <c r="B3475" s="138"/>
      <c r="D3475" s="3"/>
      <c r="F3475" s="141"/>
      <c r="H3475" s="138"/>
      <c r="L3475" s="142"/>
    </row>
    <row r="3476" spans="2:12" ht="12.75" customHeight="1" thickBot="1" x14ac:dyDescent="0.35">
      <c r="B3476" s="138"/>
      <c r="C3476" s="139" t="s">
        <v>1661</v>
      </c>
      <c r="D3476" s="139"/>
      <c r="F3476" s="141"/>
      <c r="H3476" s="138"/>
      <c r="I3476" s="139" t="s">
        <v>1661</v>
      </c>
      <c r="L3476" s="144">
        <f>L$4</f>
        <v>25</v>
      </c>
    </row>
    <row r="3477" spans="2:12" ht="12.75" customHeight="1" x14ac:dyDescent="0.3">
      <c r="B3477" s="138"/>
      <c r="C3477" s="1" t="s">
        <v>1046</v>
      </c>
      <c r="D3477" s="3" t="s">
        <v>535</v>
      </c>
      <c r="E3477" s="3" t="s">
        <v>1878</v>
      </c>
      <c r="F3477" s="174" t="s">
        <v>196</v>
      </c>
      <c r="H3477" s="138">
        <v>1</v>
      </c>
      <c r="I3477" s="1" t="s">
        <v>535</v>
      </c>
      <c r="J3477" s="1" t="s">
        <v>1878</v>
      </c>
      <c r="K3477" s="148" t="s">
        <v>197</v>
      </c>
      <c r="L3477" s="144">
        <v>8</v>
      </c>
    </row>
    <row r="3478" spans="2:12" ht="12.75" customHeight="1" x14ac:dyDescent="0.3">
      <c r="B3478" s="138"/>
      <c r="D3478" s="3"/>
      <c r="E3478" s="3"/>
      <c r="F3478" s="174"/>
      <c r="H3478" s="138">
        <v>2</v>
      </c>
      <c r="I3478" s="1" t="s">
        <v>3571</v>
      </c>
      <c r="J3478" s="1" t="s">
        <v>3572</v>
      </c>
      <c r="K3478" s="148">
        <v>24.12</v>
      </c>
      <c r="L3478" s="144">
        <v>25</v>
      </c>
    </row>
    <row r="3479" spans="2:12" ht="15" customHeight="1" x14ac:dyDescent="0.25">
      <c r="B3479" s="138">
        <v>1</v>
      </c>
      <c r="D3479" s="1" t="s">
        <v>2770</v>
      </c>
      <c r="E3479" s="1" t="s">
        <v>1288</v>
      </c>
      <c r="F3479" s="145"/>
      <c r="H3479" s="138">
        <v>3</v>
      </c>
      <c r="I3479" s="1" t="s">
        <v>1298</v>
      </c>
      <c r="J3479" s="1" t="s">
        <v>1282</v>
      </c>
      <c r="K3479" s="148" t="s">
        <v>3452</v>
      </c>
      <c r="L3479" s="144">
        <v>21</v>
      </c>
    </row>
    <row r="3480" spans="2:12" ht="15" customHeight="1" x14ac:dyDescent="0.25">
      <c r="B3480" s="138">
        <v>2</v>
      </c>
      <c r="D3480" s="1" t="s">
        <v>3571</v>
      </c>
      <c r="E3480" s="1" t="s">
        <v>3572</v>
      </c>
      <c r="F3480" s="145" t="s">
        <v>4544</v>
      </c>
      <c r="H3480" s="138">
        <v>4</v>
      </c>
      <c r="I3480" s="1" t="s">
        <v>2375</v>
      </c>
      <c r="J3480" s="1" t="s">
        <v>1301</v>
      </c>
      <c r="K3480" s="148" t="s">
        <v>3452</v>
      </c>
      <c r="L3480" s="144">
        <v>23</v>
      </c>
    </row>
    <row r="3481" spans="2:12" ht="12.75" customHeight="1" x14ac:dyDescent="0.25">
      <c r="B3481" s="138"/>
      <c r="F3481" s="145"/>
      <c r="H3481" s="138">
        <v>5</v>
      </c>
      <c r="I3481" s="1" t="s">
        <v>2493</v>
      </c>
      <c r="J3481" s="1" t="s">
        <v>2494</v>
      </c>
      <c r="K3481" s="148" t="s">
        <v>2812</v>
      </c>
      <c r="L3481" s="144">
        <v>17</v>
      </c>
    </row>
    <row r="3482" spans="2:12" ht="15" customHeight="1" x14ac:dyDescent="0.25">
      <c r="B3482" s="138"/>
      <c r="F3482" s="145"/>
      <c r="H3482" s="138">
        <v>6</v>
      </c>
      <c r="I3482" s="1" t="s">
        <v>1851</v>
      </c>
      <c r="J3482" s="1" t="s">
        <v>1649</v>
      </c>
      <c r="K3482" s="148" t="s">
        <v>2676</v>
      </c>
      <c r="L3482" s="144">
        <v>16</v>
      </c>
    </row>
    <row r="3483" spans="2:12" ht="12.75" customHeight="1" x14ac:dyDescent="0.25">
      <c r="B3483" s="138"/>
      <c r="F3483" s="145"/>
      <c r="H3483" s="138">
        <v>7</v>
      </c>
      <c r="I3483" s="1" t="s">
        <v>604</v>
      </c>
      <c r="J3483" s="1" t="s">
        <v>1305</v>
      </c>
      <c r="K3483" s="148" t="s">
        <v>690</v>
      </c>
      <c r="L3483" s="144">
        <v>98</v>
      </c>
    </row>
    <row r="3484" spans="2:12" ht="12" customHeight="1" x14ac:dyDescent="0.25">
      <c r="B3484" s="138"/>
      <c r="F3484" s="145"/>
      <c r="H3484" s="138">
        <v>8</v>
      </c>
      <c r="I3484" s="1" t="s">
        <v>2770</v>
      </c>
      <c r="J3484" s="1" t="s">
        <v>1288</v>
      </c>
      <c r="K3484" s="148" t="s">
        <v>3959</v>
      </c>
      <c r="L3484" s="144"/>
    </row>
    <row r="3485" spans="2:12" ht="15" customHeight="1" thickBot="1" x14ac:dyDescent="0.35">
      <c r="B3485" s="138"/>
      <c r="D3485" s="3"/>
      <c r="E3485" s="3"/>
      <c r="F3485" s="174"/>
      <c r="H3485" s="138"/>
      <c r="K3485" s="148"/>
      <c r="L3485" s="144"/>
    </row>
    <row r="3486" spans="2:12" ht="15" customHeight="1" thickBot="1" x14ac:dyDescent="0.35">
      <c r="B3486" s="138"/>
      <c r="C3486" s="139" t="s">
        <v>1502</v>
      </c>
      <c r="D3486" s="139"/>
      <c r="F3486" s="141"/>
      <c r="H3486" s="138"/>
      <c r="I3486" s="139" t="s">
        <v>1502</v>
      </c>
      <c r="L3486" s="144">
        <f>L$4</f>
        <v>25</v>
      </c>
    </row>
    <row r="3487" spans="2:12" ht="15" customHeight="1" x14ac:dyDescent="0.3">
      <c r="B3487" s="138"/>
      <c r="C3487" s="1" t="s">
        <v>1046</v>
      </c>
      <c r="D3487" s="3" t="s">
        <v>2375</v>
      </c>
      <c r="E3487" s="3" t="s">
        <v>1301</v>
      </c>
      <c r="F3487" s="174" t="s">
        <v>2758</v>
      </c>
      <c r="H3487" s="138">
        <v>1</v>
      </c>
      <c r="I3487" s="1" t="s">
        <v>2375</v>
      </c>
      <c r="J3487" s="1" t="s">
        <v>1301</v>
      </c>
      <c r="K3487" s="148" t="s">
        <v>2759</v>
      </c>
      <c r="L3487" s="144">
        <v>17</v>
      </c>
    </row>
    <row r="3488" spans="2:12" ht="13.5" customHeight="1" thickBot="1" x14ac:dyDescent="0.35">
      <c r="B3488" s="138"/>
      <c r="D3488" s="3"/>
      <c r="E3488" s="3"/>
      <c r="F3488" s="174"/>
      <c r="H3488" s="138"/>
      <c r="K3488" s="148"/>
      <c r="L3488" s="144"/>
    </row>
    <row r="3489" spans="2:12" ht="12.75" customHeight="1" thickBot="1" x14ac:dyDescent="0.35">
      <c r="B3489" s="138"/>
      <c r="C3489" s="139" t="s">
        <v>1672</v>
      </c>
      <c r="D3489" s="139"/>
      <c r="F3489" s="141"/>
      <c r="H3489" s="138"/>
      <c r="I3489" s="139" t="s">
        <v>1672</v>
      </c>
      <c r="K3489" s="148"/>
      <c r="L3489" s="144">
        <f>L$4</f>
        <v>25</v>
      </c>
    </row>
    <row r="3490" spans="2:12" ht="12.75" customHeight="1" x14ac:dyDescent="0.3">
      <c r="B3490" s="138"/>
      <c r="C3490" s="1" t="s">
        <v>1046</v>
      </c>
      <c r="D3490" s="3" t="s">
        <v>535</v>
      </c>
      <c r="E3490" s="3" t="s">
        <v>1878</v>
      </c>
      <c r="F3490" s="174" t="s">
        <v>2490</v>
      </c>
      <c r="H3490" s="138">
        <v>1</v>
      </c>
      <c r="I3490" s="1" t="s">
        <v>1877</v>
      </c>
      <c r="J3490" s="1" t="s">
        <v>1878</v>
      </c>
      <c r="K3490" s="148" t="s">
        <v>2677</v>
      </c>
      <c r="L3490" s="144">
        <v>9</v>
      </c>
    </row>
    <row r="3491" spans="2:12" ht="12.75" customHeight="1" x14ac:dyDescent="0.3">
      <c r="B3491" s="138"/>
      <c r="D3491" s="3"/>
      <c r="E3491" s="3"/>
      <c r="F3491" s="174"/>
      <c r="H3491" s="138">
        <v>2</v>
      </c>
      <c r="I3491" s="1" t="s">
        <v>2375</v>
      </c>
      <c r="J3491" s="1" t="s">
        <v>1301</v>
      </c>
      <c r="K3491" s="148" t="s">
        <v>3647</v>
      </c>
      <c r="L3491" s="144">
        <v>22</v>
      </c>
    </row>
    <row r="3492" spans="2:12" ht="15" customHeight="1" x14ac:dyDescent="0.25">
      <c r="B3492" s="138">
        <v>1</v>
      </c>
      <c r="D3492" s="1" t="s">
        <v>2375</v>
      </c>
      <c r="E3492" s="1" t="s">
        <v>1301</v>
      </c>
      <c r="F3492" s="145" t="s">
        <v>4599</v>
      </c>
      <c r="H3492" s="138">
        <v>3</v>
      </c>
      <c r="I3492" s="1" t="s">
        <v>2493</v>
      </c>
      <c r="J3492" s="1" t="s">
        <v>2494</v>
      </c>
      <c r="K3492" s="148" t="s">
        <v>3164</v>
      </c>
      <c r="L3492" s="144">
        <v>19</v>
      </c>
    </row>
    <row r="3493" spans="2:12" ht="12.75" customHeight="1" x14ac:dyDescent="0.25">
      <c r="B3493" s="138"/>
      <c r="F3493" s="145"/>
      <c r="H3493" s="138">
        <v>4</v>
      </c>
      <c r="I3493" s="1" t="s">
        <v>746</v>
      </c>
      <c r="J3493" s="1" t="s">
        <v>2516</v>
      </c>
      <c r="K3493" s="148" t="s">
        <v>2678</v>
      </c>
      <c r="L3493" s="144">
        <v>16</v>
      </c>
    </row>
    <row r="3494" spans="2:12" ht="12.75" customHeight="1" x14ac:dyDescent="0.25">
      <c r="B3494" s="138"/>
      <c r="F3494" s="145"/>
      <c r="H3494" s="138">
        <v>5</v>
      </c>
      <c r="I3494" s="1" t="s">
        <v>348</v>
      </c>
      <c r="J3494" s="1" t="s">
        <v>1274</v>
      </c>
      <c r="K3494" s="148" t="s">
        <v>2679</v>
      </c>
      <c r="L3494" s="144">
        <v>15</v>
      </c>
    </row>
    <row r="3495" spans="2:12" ht="12.75" customHeight="1" thickBot="1" x14ac:dyDescent="0.35">
      <c r="B3495" s="138"/>
      <c r="D3495" s="3"/>
      <c r="E3495" s="3"/>
      <c r="F3495" s="174"/>
      <c r="H3495" s="138"/>
      <c r="K3495" s="148"/>
      <c r="L3495" s="144"/>
    </row>
    <row r="3496" spans="2:12" ht="12.75" customHeight="1" thickBot="1" x14ac:dyDescent="0.35">
      <c r="B3496" s="138"/>
      <c r="C3496" s="139" t="s">
        <v>1676</v>
      </c>
      <c r="D3496" s="139"/>
      <c r="F3496" s="141"/>
      <c r="H3496" s="138"/>
      <c r="I3496" s="139" t="s">
        <v>1676</v>
      </c>
      <c r="K3496" s="148"/>
      <c r="L3496" s="144">
        <f>L$4</f>
        <v>25</v>
      </c>
    </row>
    <row r="3497" spans="2:12" ht="15" customHeight="1" x14ac:dyDescent="0.3">
      <c r="B3497" s="138"/>
      <c r="C3497" s="1" t="s">
        <v>1046</v>
      </c>
      <c r="D3497" s="3" t="s">
        <v>535</v>
      </c>
      <c r="E3497" s="3" t="s">
        <v>1878</v>
      </c>
      <c r="F3497" s="174" t="s">
        <v>1948</v>
      </c>
      <c r="H3497" s="138">
        <v>1</v>
      </c>
      <c r="I3497" s="1" t="s">
        <v>1877</v>
      </c>
      <c r="J3497" s="1" t="s">
        <v>1878</v>
      </c>
      <c r="K3497" s="148" t="s">
        <v>1948</v>
      </c>
      <c r="L3497" s="144">
        <v>9</v>
      </c>
    </row>
    <row r="3498" spans="2:12" ht="15" customHeight="1" x14ac:dyDescent="0.3">
      <c r="B3498" s="138"/>
      <c r="D3498" s="3"/>
      <c r="E3498" s="3"/>
      <c r="F3498" s="174"/>
      <c r="H3498" s="138">
        <v>2</v>
      </c>
      <c r="I3498" s="1" t="s">
        <v>2375</v>
      </c>
      <c r="J3498" s="1" t="s">
        <v>1301</v>
      </c>
      <c r="K3498" s="148" t="s">
        <v>3072</v>
      </c>
      <c r="L3498" s="144">
        <v>18</v>
      </c>
    </row>
    <row r="3499" spans="2:12" ht="12.75" customHeight="1" x14ac:dyDescent="0.25">
      <c r="B3499" s="138">
        <v>1</v>
      </c>
      <c r="D3499" s="1" t="s">
        <v>2375</v>
      </c>
      <c r="E3499" s="1" t="s">
        <v>1301</v>
      </c>
      <c r="F3499" s="145" t="s">
        <v>4545</v>
      </c>
      <c r="H3499" s="138">
        <v>3</v>
      </c>
      <c r="I3499" s="1" t="s">
        <v>2323</v>
      </c>
      <c r="J3499" s="1" t="s">
        <v>2518</v>
      </c>
      <c r="K3499" s="148" t="s">
        <v>2519</v>
      </c>
      <c r="L3499" s="144">
        <v>16</v>
      </c>
    </row>
    <row r="3500" spans="2:12" ht="12.75" customHeight="1" x14ac:dyDescent="0.25">
      <c r="B3500" s="138"/>
      <c r="F3500" s="145"/>
      <c r="H3500" s="138">
        <v>4</v>
      </c>
      <c r="I3500" s="1" t="s">
        <v>348</v>
      </c>
      <c r="J3500" s="1" t="s">
        <v>1274</v>
      </c>
      <c r="K3500" s="148" t="s">
        <v>2408</v>
      </c>
      <c r="L3500" s="144">
        <v>15</v>
      </c>
    </row>
    <row r="3501" spans="2:12" ht="17.25" customHeight="1" x14ac:dyDescent="0.25">
      <c r="B3501" s="138"/>
      <c r="F3501" s="145"/>
      <c r="H3501" s="138">
        <v>5</v>
      </c>
      <c r="I3501" s="1" t="s">
        <v>1298</v>
      </c>
      <c r="J3501" s="1" t="s">
        <v>1282</v>
      </c>
      <c r="K3501" s="148" t="s">
        <v>3184</v>
      </c>
      <c r="L3501" s="144">
        <v>19</v>
      </c>
    </row>
    <row r="3502" spans="2:12" ht="12.75" customHeight="1" thickBot="1" x14ac:dyDescent="0.3">
      <c r="B3502" s="156"/>
      <c r="C3502" s="157"/>
      <c r="D3502" s="157"/>
      <c r="E3502" s="157"/>
      <c r="F3502" s="197"/>
      <c r="H3502" s="156"/>
      <c r="I3502" s="157"/>
      <c r="J3502" s="157"/>
      <c r="K3502" s="187"/>
      <c r="L3502" s="178"/>
    </row>
    <row r="3503" spans="2:12" ht="21" customHeight="1" x14ac:dyDescent="0.35">
      <c r="F3503" s="160" t="s">
        <v>1023</v>
      </c>
      <c r="G3503" s="160"/>
      <c r="H3503" s="160"/>
      <c r="I3503" s="160"/>
      <c r="L3503" s="7"/>
    </row>
    <row r="3504" spans="2:12" ht="15" customHeight="1" thickBot="1" x14ac:dyDescent="0.3">
      <c r="L3504" s="7"/>
    </row>
    <row r="3505" spans="2:12" ht="13.5" customHeight="1" thickBot="1" x14ac:dyDescent="0.35">
      <c r="D3505" s="132">
        <f>D$6</f>
        <v>2025</v>
      </c>
      <c r="E3505" s="133"/>
      <c r="I3505" s="132" t="s">
        <v>1269</v>
      </c>
      <c r="J3505" s="133"/>
      <c r="L3505" s="7"/>
    </row>
    <row r="3506" spans="2:12" ht="12.75" customHeight="1" thickBot="1" x14ac:dyDescent="0.3">
      <c r="B3506" s="134"/>
      <c r="C3506" s="135"/>
      <c r="D3506" s="135"/>
      <c r="E3506" s="135"/>
      <c r="F3506" s="136"/>
      <c r="H3506" s="134"/>
      <c r="I3506" s="135"/>
      <c r="J3506" s="135"/>
      <c r="K3506" s="135"/>
      <c r="L3506" s="137"/>
    </row>
    <row r="3507" spans="2:12" ht="12.75" customHeight="1" thickBot="1" x14ac:dyDescent="0.35">
      <c r="B3507" s="138"/>
      <c r="C3507" s="139" t="s">
        <v>1211</v>
      </c>
      <c r="D3507" s="139"/>
      <c r="F3507" s="141"/>
      <c r="H3507" s="138"/>
      <c r="I3507" s="139" t="s">
        <v>1211</v>
      </c>
      <c r="K3507" s="148"/>
      <c r="L3507" s="144">
        <f>L$4</f>
        <v>25</v>
      </c>
    </row>
    <row r="3508" spans="2:12" ht="14.25" customHeight="1" x14ac:dyDescent="0.3">
      <c r="B3508" s="138"/>
      <c r="C3508" s="1" t="s">
        <v>1046</v>
      </c>
      <c r="D3508" s="3" t="s">
        <v>2375</v>
      </c>
      <c r="E3508" s="3" t="s">
        <v>3115</v>
      </c>
      <c r="F3508" s="174" t="s">
        <v>3113</v>
      </c>
      <c r="H3508" s="138">
        <v>1</v>
      </c>
      <c r="I3508" s="1" t="s">
        <v>2375</v>
      </c>
      <c r="J3508" s="1" t="s">
        <v>1301</v>
      </c>
      <c r="K3508" s="148" t="s">
        <v>3114</v>
      </c>
      <c r="L3508" s="144">
        <v>18</v>
      </c>
    </row>
    <row r="3509" spans="2:12" ht="15" customHeight="1" x14ac:dyDescent="0.3">
      <c r="B3509" s="138"/>
      <c r="D3509" s="3"/>
      <c r="E3509" s="3"/>
      <c r="F3509" s="174"/>
      <c r="H3509" s="138">
        <v>2</v>
      </c>
      <c r="I3509" s="1" t="s">
        <v>1877</v>
      </c>
      <c r="J3509" s="1" t="s">
        <v>1878</v>
      </c>
      <c r="K3509" s="148" t="s">
        <v>2005</v>
      </c>
      <c r="L3509" s="144">
        <v>10</v>
      </c>
    </row>
    <row r="3510" spans="2:12" ht="12.75" customHeight="1" x14ac:dyDescent="0.25">
      <c r="B3510" s="138">
        <v>1</v>
      </c>
      <c r="D3510" s="1" t="s">
        <v>2375</v>
      </c>
      <c r="E3510" s="1" t="s">
        <v>1301</v>
      </c>
      <c r="F3510" s="145"/>
      <c r="H3510" s="138"/>
      <c r="K3510" s="148"/>
      <c r="L3510" s="144"/>
    </row>
    <row r="3511" spans="2:12" ht="12.75" customHeight="1" thickBot="1" x14ac:dyDescent="0.3">
      <c r="B3511" s="138"/>
      <c r="F3511" s="201"/>
      <c r="H3511" s="138"/>
      <c r="L3511" s="144"/>
    </row>
    <row r="3512" spans="2:12" ht="12.75" customHeight="1" thickBot="1" x14ac:dyDescent="0.35">
      <c r="B3512" s="138"/>
      <c r="C3512" s="139" t="s">
        <v>1688</v>
      </c>
      <c r="D3512" s="139"/>
      <c r="F3512" s="141"/>
      <c r="H3512" s="138"/>
      <c r="I3512" s="139" t="s">
        <v>1688</v>
      </c>
      <c r="L3512" s="144">
        <f>L$4</f>
        <v>25</v>
      </c>
    </row>
    <row r="3513" spans="2:12" ht="12.75" customHeight="1" x14ac:dyDescent="0.3">
      <c r="B3513" s="138"/>
      <c r="C3513" s="2" t="s">
        <v>1046</v>
      </c>
      <c r="D3513" s="3" t="s">
        <v>2375</v>
      </c>
      <c r="E3513" s="3" t="s">
        <v>1301</v>
      </c>
      <c r="F3513" s="150" t="s">
        <v>3064</v>
      </c>
      <c r="G3513" s="142"/>
      <c r="H3513" s="138">
        <v>1</v>
      </c>
      <c r="I3513" s="1" t="s">
        <v>2375</v>
      </c>
      <c r="J3513" s="1" t="s">
        <v>1301</v>
      </c>
      <c r="K3513" s="1" t="s">
        <v>3065</v>
      </c>
      <c r="L3513" s="144">
        <v>18</v>
      </c>
    </row>
    <row r="3514" spans="2:12" ht="12.75" customHeight="1" x14ac:dyDescent="0.3">
      <c r="B3514" s="138"/>
      <c r="C3514" s="2"/>
      <c r="D3514" s="3"/>
      <c r="E3514" s="3"/>
      <c r="F3514" s="150"/>
      <c r="G3514" s="128"/>
      <c r="H3514" s="138">
        <v>2</v>
      </c>
      <c r="I3514" s="1" t="s">
        <v>535</v>
      </c>
      <c r="J3514" s="1" t="s">
        <v>1878</v>
      </c>
      <c r="K3514" s="1" t="s">
        <v>2048</v>
      </c>
      <c r="L3514" s="144">
        <v>11</v>
      </c>
    </row>
    <row r="3515" spans="2:12" ht="12.75" customHeight="1" x14ac:dyDescent="0.25">
      <c r="B3515" s="138">
        <v>1</v>
      </c>
      <c r="D3515" s="1" t="s">
        <v>2375</v>
      </c>
      <c r="E3515" s="1" t="s">
        <v>1301</v>
      </c>
      <c r="F3515" s="141" t="s">
        <v>4226</v>
      </c>
      <c r="H3515" s="138">
        <v>3</v>
      </c>
      <c r="I3515" s="5" t="s">
        <v>1199</v>
      </c>
      <c r="J3515" s="5" t="s">
        <v>1301</v>
      </c>
      <c r="K3515" s="5" t="s">
        <v>605</v>
      </c>
      <c r="L3515" s="144">
        <v>0</v>
      </c>
    </row>
    <row r="3516" spans="2:12" ht="12.75" customHeight="1" x14ac:dyDescent="0.25">
      <c r="B3516" s="138">
        <v>2</v>
      </c>
      <c r="D3516" s="1" t="s">
        <v>2884</v>
      </c>
      <c r="E3516" s="1" t="s">
        <v>3927</v>
      </c>
      <c r="F3516" s="141" t="s">
        <v>4546</v>
      </c>
      <c r="H3516" s="138">
        <v>4</v>
      </c>
      <c r="I3516" s="1" t="s">
        <v>330</v>
      </c>
      <c r="J3516" s="1" t="s">
        <v>324</v>
      </c>
      <c r="K3516" s="5" t="s">
        <v>1167</v>
      </c>
      <c r="L3516" s="144">
        <v>8</v>
      </c>
    </row>
    <row r="3517" spans="2:12" ht="12.75" customHeight="1" x14ac:dyDescent="0.25">
      <c r="B3517" s="138"/>
      <c r="F3517" s="141"/>
      <c r="H3517" s="138">
        <v>5</v>
      </c>
      <c r="I3517" s="1" t="s">
        <v>1089</v>
      </c>
      <c r="J3517" s="1" t="s">
        <v>329</v>
      </c>
      <c r="K3517" s="5" t="s">
        <v>1168</v>
      </c>
      <c r="L3517" s="144">
        <v>7</v>
      </c>
    </row>
    <row r="3518" spans="2:12" ht="12.75" customHeight="1" x14ac:dyDescent="0.25">
      <c r="B3518" s="138"/>
      <c r="F3518" s="201"/>
      <c r="H3518" s="138">
        <v>6</v>
      </c>
      <c r="I3518" s="1" t="s">
        <v>1865</v>
      </c>
      <c r="J3518" s="1" t="s">
        <v>1654</v>
      </c>
      <c r="K3518" s="1" t="s">
        <v>3187</v>
      </c>
      <c r="L3518" s="144">
        <v>19</v>
      </c>
    </row>
    <row r="3519" spans="2:12" ht="12.75" customHeight="1" x14ac:dyDescent="0.25">
      <c r="B3519" s="138"/>
      <c r="F3519" s="201"/>
      <c r="H3519" s="138">
        <v>7</v>
      </c>
      <c r="I3519" s="1" t="s">
        <v>2212</v>
      </c>
      <c r="J3519" s="1" t="s">
        <v>1928</v>
      </c>
      <c r="K3519" s="1" t="s">
        <v>2813</v>
      </c>
      <c r="L3519" s="144">
        <v>17</v>
      </c>
    </row>
    <row r="3520" spans="2:12" ht="15" customHeight="1" x14ac:dyDescent="0.25">
      <c r="B3520" s="138"/>
      <c r="F3520" s="201"/>
      <c r="H3520" s="138">
        <v>8</v>
      </c>
      <c r="I3520" s="1" t="s">
        <v>1869</v>
      </c>
      <c r="J3520" s="1" t="s">
        <v>1091</v>
      </c>
      <c r="K3520" s="1" t="s">
        <v>3040</v>
      </c>
      <c r="L3520" s="144">
        <v>18</v>
      </c>
    </row>
    <row r="3521" spans="2:12" ht="12.75" customHeight="1" x14ac:dyDescent="0.25">
      <c r="B3521" s="138"/>
      <c r="F3521" s="201"/>
      <c r="H3521" s="138">
        <v>9</v>
      </c>
      <c r="I3521" s="1" t="s">
        <v>344</v>
      </c>
      <c r="J3521" s="1" t="s">
        <v>345</v>
      </c>
      <c r="K3521" s="1" t="s">
        <v>2520</v>
      </c>
      <c r="L3521" s="144">
        <v>16</v>
      </c>
    </row>
    <row r="3522" spans="2:12" ht="12.75" customHeight="1" x14ac:dyDescent="0.25">
      <c r="B3522" s="138"/>
      <c r="F3522" s="201"/>
      <c r="H3522" s="138">
        <v>10</v>
      </c>
      <c r="I3522" s="1" t="s">
        <v>3691</v>
      </c>
      <c r="J3522" s="1" t="s">
        <v>329</v>
      </c>
      <c r="K3522" s="1" t="s">
        <v>3813</v>
      </c>
      <c r="L3522" s="144">
        <v>23</v>
      </c>
    </row>
    <row r="3523" spans="2:12" ht="16.5" customHeight="1" thickBot="1" x14ac:dyDescent="0.3">
      <c r="B3523" s="138"/>
      <c r="F3523" s="201"/>
      <c r="H3523" s="138"/>
      <c r="I3523" s="5"/>
      <c r="J3523" s="5"/>
      <c r="K3523" s="5"/>
      <c r="L3523" s="144"/>
    </row>
    <row r="3524" spans="2:12" ht="12.75" customHeight="1" thickBot="1" x14ac:dyDescent="0.35">
      <c r="B3524" s="138"/>
      <c r="C3524" s="139" t="s">
        <v>1871</v>
      </c>
      <c r="D3524" s="139"/>
      <c r="F3524" s="141"/>
      <c r="H3524" s="138"/>
      <c r="I3524" s="139" t="s">
        <v>1871</v>
      </c>
      <c r="L3524" s="144">
        <f>L$4</f>
        <v>25</v>
      </c>
    </row>
    <row r="3525" spans="2:12" ht="15" customHeight="1" x14ac:dyDescent="0.3">
      <c r="B3525" s="138"/>
      <c r="C3525" s="2" t="s">
        <v>1046</v>
      </c>
      <c r="D3525" s="3" t="s">
        <v>2375</v>
      </c>
      <c r="E3525" s="3" t="s">
        <v>1301</v>
      </c>
      <c r="F3525" s="150" t="s">
        <v>2834</v>
      </c>
      <c r="G3525" s="142"/>
      <c r="H3525" s="138">
        <v>1</v>
      </c>
      <c r="I3525" s="1" t="s">
        <v>2375</v>
      </c>
      <c r="J3525" s="1" t="s">
        <v>1301</v>
      </c>
      <c r="K3525" s="1" t="s">
        <v>2835</v>
      </c>
      <c r="L3525" s="144">
        <v>17</v>
      </c>
    </row>
    <row r="3526" spans="2:12" ht="13.5" customHeight="1" x14ac:dyDescent="0.3">
      <c r="B3526" s="138"/>
      <c r="C3526" s="2"/>
      <c r="D3526" s="3"/>
      <c r="E3526" s="3"/>
      <c r="F3526" s="150"/>
      <c r="G3526" s="128"/>
      <c r="H3526" s="138">
        <v>2</v>
      </c>
      <c r="I3526" s="1" t="s">
        <v>330</v>
      </c>
      <c r="J3526" s="1" t="s">
        <v>324</v>
      </c>
      <c r="K3526" s="5" t="s">
        <v>837</v>
      </c>
      <c r="L3526" s="144">
        <v>8</v>
      </c>
    </row>
    <row r="3527" spans="2:12" ht="12.75" customHeight="1" x14ac:dyDescent="0.25">
      <c r="B3527" s="138"/>
      <c r="F3527" s="141"/>
      <c r="H3527" s="138">
        <v>3</v>
      </c>
      <c r="I3527" s="1" t="s">
        <v>836</v>
      </c>
      <c r="J3527" s="1" t="s">
        <v>1301</v>
      </c>
      <c r="K3527" s="5" t="s">
        <v>838</v>
      </c>
      <c r="L3527" s="144">
        <v>8</v>
      </c>
    </row>
    <row r="3528" spans="2:12" ht="12.75" customHeight="1" thickBot="1" x14ac:dyDescent="0.35">
      <c r="B3528" s="138"/>
      <c r="C3528" s="2"/>
      <c r="D3528" s="3"/>
      <c r="E3528" s="3"/>
      <c r="F3528" s="150"/>
      <c r="H3528" s="138"/>
      <c r="L3528" s="144"/>
    </row>
    <row r="3529" spans="2:12" ht="12.75" customHeight="1" thickBot="1" x14ac:dyDescent="0.35">
      <c r="B3529" s="138"/>
      <c r="C3529" s="139" t="s">
        <v>1885</v>
      </c>
      <c r="D3529" s="139"/>
      <c r="F3529" s="141"/>
      <c r="H3529" s="138"/>
      <c r="I3529" s="139" t="s">
        <v>1885</v>
      </c>
      <c r="L3529" s="144">
        <f>L$4</f>
        <v>25</v>
      </c>
    </row>
    <row r="3530" spans="2:12" ht="12.75" customHeight="1" x14ac:dyDescent="0.3">
      <c r="B3530" s="138"/>
      <c r="C3530" s="2" t="s">
        <v>1046</v>
      </c>
      <c r="D3530" s="3" t="s">
        <v>2390</v>
      </c>
      <c r="E3530" s="3" t="s">
        <v>1051</v>
      </c>
      <c r="F3530" s="150" t="s">
        <v>2814</v>
      </c>
      <c r="H3530" s="138">
        <v>1</v>
      </c>
      <c r="I3530" s="1" t="s">
        <v>2390</v>
      </c>
      <c r="J3530" s="1" t="s">
        <v>1051</v>
      </c>
      <c r="K3530" s="1" t="s">
        <v>2815</v>
      </c>
      <c r="L3530" s="144">
        <v>17</v>
      </c>
    </row>
    <row r="3531" spans="2:12" ht="12" customHeight="1" x14ac:dyDescent="0.3">
      <c r="B3531" s="138"/>
      <c r="C3531" s="2"/>
      <c r="D3531" s="3"/>
      <c r="E3531" s="3"/>
      <c r="F3531" s="150"/>
      <c r="H3531" s="138">
        <v>2</v>
      </c>
      <c r="I3531" s="1" t="s">
        <v>1199</v>
      </c>
      <c r="J3531" s="1" t="s">
        <v>1301</v>
      </c>
      <c r="K3531" s="1" t="s">
        <v>1037</v>
      </c>
      <c r="L3531" s="144">
        <v>99</v>
      </c>
    </row>
    <row r="3532" spans="2:12" ht="15" customHeight="1" x14ac:dyDescent="0.25">
      <c r="B3532" s="138">
        <v>1</v>
      </c>
      <c r="D3532" s="1" t="s">
        <v>1865</v>
      </c>
      <c r="E3532" s="1" t="s">
        <v>1654</v>
      </c>
      <c r="F3532" s="141" t="s">
        <v>4547</v>
      </c>
      <c r="H3532" s="138">
        <v>3</v>
      </c>
      <c r="I3532" s="1" t="s">
        <v>383</v>
      </c>
      <c r="J3532" s="1" t="s">
        <v>324</v>
      </c>
      <c r="K3532" s="1" t="s">
        <v>1995</v>
      </c>
      <c r="L3532" s="144">
        <v>10</v>
      </c>
    </row>
    <row r="3533" spans="2:12" ht="13.5" customHeight="1" x14ac:dyDescent="0.25">
      <c r="B3533" s="138"/>
      <c r="F3533" s="141"/>
      <c r="H3533" s="138">
        <v>4</v>
      </c>
      <c r="I3533" s="1" t="s">
        <v>1089</v>
      </c>
      <c r="J3533" s="1" t="s">
        <v>329</v>
      </c>
      <c r="K3533" s="1" t="s">
        <v>752</v>
      </c>
      <c r="L3533" s="144">
        <v>7</v>
      </c>
    </row>
    <row r="3534" spans="2:12" ht="12.75" customHeight="1" x14ac:dyDescent="0.25">
      <c r="B3534" s="138"/>
      <c r="F3534" s="141"/>
      <c r="H3534" s="138">
        <v>4</v>
      </c>
      <c r="I3534" s="1" t="s">
        <v>606</v>
      </c>
      <c r="J3534" s="1" t="s">
        <v>392</v>
      </c>
      <c r="K3534" s="1" t="s">
        <v>1038</v>
      </c>
      <c r="L3534" s="144">
        <v>96</v>
      </c>
    </row>
    <row r="3535" spans="2:12" ht="12.75" customHeight="1" x14ac:dyDescent="0.25">
      <c r="B3535" s="138"/>
      <c r="F3535" s="141"/>
      <c r="H3535" s="138">
        <v>6</v>
      </c>
      <c r="I3535" s="1" t="s">
        <v>1549</v>
      </c>
      <c r="J3535" s="1" t="s">
        <v>1681</v>
      </c>
      <c r="K3535" s="1" t="s">
        <v>3041</v>
      </c>
      <c r="L3535" s="144">
        <v>18</v>
      </c>
    </row>
    <row r="3536" spans="2:12" ht="12.75" customHeight="1" x14ac:dyDescent="0.25">
      <c r="B3536" s="138"/>
      <c r="F3536" s="141"/>
      <c r="H3536" s="138">
        <v>7</v>
      </c>
      <c r="I3536" s="1" t="s">
        <v>607</v>
      </c>
      <c r="J3536" s="1" t="s">
        <v>1305</v>
      </c>
      <c r="K3536" s="1" t="s">
        <v>608</v>
      </c>
      <c r="L3536" s="144">
        <v>95</v>
      </c>
    </row>
    <row r="3537" spans="2:12" ht="15" customHeight="1" x14ac:dyDescent="0.25">
      <c r="B3537" s="138"/>
      <c r="F3537" s="141"/>
      <c r="H3537" s="138">
        <v>8</v>
      </c>
      <c r="I3537" s="1" t="s">
        <v>609</v>
      </c>
      <c r="J3537" s="1" t="s">
        <v>610</v>
      </c>
      <c r="K3537" s="1" t="s">
        <v>608</v>
      </c>
      <c r="L3537" s="144">
        <v>95</v>
      </c>
    </row>
    <row r="3538" spans="2:12" ht="12.75" customHeight="1" x14ac:dyDescent="0.25">
      <c r="B3538" s="138"/>
      <c r="F3538" s="141"/>
      <c r="H3538" s="138">
        <v>9</v>
      </c>
      <c r="I3538" s="1" t="s">
        <v>1686</v>
      </c>
      <c r="J3538" s="1" t="s">
        <v>1501</v>
      </c>
      <c r="K3538" s="1" t="s">
        <v>611</v>
      </c>
      <c r="L3538" s="144">
        <v>93</v>
      </c>
    </row>
    <row r="3539" spans="2:12" ht="12.75" customHeight="1" x14ac:dyDescent="0.25">
      <c r="B3539" s="138"/>
      <c r="F3539" s="141"/>
      <c r="H3539" s="138">
        <v>10</v>
      </c>
      <c r="I3539" s="1" t="s">
        <v>1373</v>
      </c>
      <c r="J3539" s="1" t="s">
        <v>612</v>
      </c>
      <c r="K3539" s="1" t="s">
        <v>613</v>
      </c>
      <c r="L3539" s="144">
        <v>95</v>
      </c>
    </row>
    <row r="3540" spans="2:12" ht="12.75" customHeight="1" thickBot="1" x14ac:dyDescent="0.3">
      <c r="B3540" s="138"/>
      <c r="F3540" s="141"/>
      <c r="H3540" s="138"/>
      <c r="L3540" s="144"/>
    </row>
    <row r="3541" spans="2:12" ht="12.75" customHeight="1" thickBot="1" x14ac:dyDescent="0.35">
      <c r="B3541" s="138"/>
      <c r="C3541" s="139" t="s">
        <v>158</v>
      </c>
      <c r="D3541" s="139"/>
      <c r="F3541" s="141"/>
      <c r="H3541" s="138"/>
      <c r="I3541" s="139" t="s">
        <v>158</v>
      </c>
      <c r="L3541" s="144">
        <f>L$4</f>
        <v>25</v>
      </c>
    </row>
    <row r="3542" spans="2:12" ht="12" customHeight="1" x14ac:dyDescent="0.3">
      <c r="B3542" s="138"/>
      <c r="C3542" s="2" t="s">
        <v>1046</v>
      </c>
      <c r="D3542" s="3" t="s">
        <v>1199</v>
      </c>
      <c r="E3542" s="3" t="s">
        <v>1021</v>
      </c>
      <c r="F3542" s="174" t="s">
        <v>1022</v>
      </c>
      <c r="H3542" s="138">
        <v>1</v>
      </c>
      <c r="I3542" s="1" t="s">
        <v>1199</v>
      </c>
      <c r="J3542" s="1" t="s">
        <v>1301</v>
      </c>
      <c r="K3542" s="148" t="s">
        <v>615</v>
      </c>
      <c r="L3542" s="144">
        <v>0</v>
      </c>
    </row>
    <row r="3543" spans="2:12" ht="15" customHeight="1" x14ac:dyDescent="0.25">
      <c r="B3543" s="138"/>
      <c r="F3543" s="141"/>
      <c r="H3543" s="138">
        <v>2</v>
      </c>
      <c r="I3543" s="1" t="s">
        <v>2506</v>
      </c>
      <c r="J3543" s="1" t="s">
        <v>1079</v>
      </c>
      <c r="K3543" s="1" t="s">
        <v>3402</v>
      </c>
      <c r="L3543" s="144">
        <v>21</v>
      </c>
    </row>
    <row r="3544" spans="2:12" ht="13.5" customHeight="1" x14ac:dyDescent="0.25">
      <c r="B3544" s="138"/>
      <c r="F3544" s="145"/>
      <c r="H3544" s="138">
        <v>3</v>
      </c>
      <c r="I3544" s="1" t="s">
        <v>542</v>
      </c>
      <c r="J3544" s="1" t="s">
        <v>1687</v>
      </c>
      <c r="K3544" s="1" t="s">
        <v>543</v>
      </c>
      <c r="L3544" s="144">
        <v>5</v>
      </c>
    </row>
    <row r="3545" spans="2:12" ht="12.75" customHeight="1" x14ac:dyDescent="0.25">
      <c r="B3545" s="138"/>
      <c r="F3545" s="141"/>
      <c r="H3545" s="138">
        <v>4</v>
      </c>
      <c r="I3545" s="1" t="s">
        <v>3167</v>
      </c>
      <c r="J3545" s="1" t="s">
        <v>3168</v>
      </c>
      <c r="K3545" s="1" t="s">
        <v>3403</v>
      </c>
      <c r="L3545" s="144">
        <v>21</v>
      </c>
    </row>
    <row r="3546" spans="2:12" ht="12.75" customHeight="1" x14ac:dyDescent="0.25">
      <c r="B3546" s="138"/>
      <c r="F3546" s="141"/>
      <c r="H3546" s="138">
        <v>5</v>
      </c>
      <c r="I3546" s="1" t="s">
        <v>1089</v>
      </c>
      <c r="J3546" s="1" t="s">
        <v>329</v>
      </c>
      <c r="K3546" s="1" t="s">
        <v>1972</v>
      </c>
      <c r="L3546" s="144">
        <v>8</v>
      </c>
    </row>
    <row r="3547" spans="2:12" ht="12.75" customHeight="1" x14ac:dyDescent="0.25">
      <c r="B3547" s="138"/>
      <c r="F3547" s="141"/>
      <c r="H3547" s="138">
        <v>6</v>
      </c>
      <c r="I3547" s="1" t="s">
        <v>1203</v>
      </c>
      <c r="J3547" s="1" t="s">
        <v>616</v>
      </c>
      <c r="K3547" s="1" t="s">
        <v>617</v>
      </c>
      <c r="L3547" s="144">
        <v>96</v>
      </c>
    </row>
    <row r="3548" spans="2:12" ht="15" customHeight="1" x14ac:dyDescent="0.25">
      <c r="B3548" s="138"/>
      <c r="F3548" s="141"/>
      <c r="H3548" s="138">
        <v>7</v>
      </c>
      <c r="I3548" s="1" t="s">
        <v>1330</v>
      </c>
      <c r="J3548" s="1" t="s">
        <v>1670</v>
      </c>
      <c r="K3548" s="1" t="s">
        <v>477</v>
      </c>
      <c r="L3548" s="144">
        <v>6</v>
      </c>
    </row>
    <row r="3549" spans="2:12" ht="21" customHeight="1" x14ac:dyDescent="0.25">
      <c r="B3549" s="138"/>
      <c r="F3549" s="141"/>
      <c r="H3549" s="138">
        <v>8</v>
      </c>
      <c r="I3549" s="1" t="s">
        <v>607</v>
      </c>
      <c r="J3549" s="1" t="s">
        <v>1305</v>
      </c>
      <c r="K3549" s="1" t="s">
        <v>618</v>
      </c>
      <c r="L3549" s="144">
        <v>96</v>
      </c>
    </row>
    <row r="3550" spans="2:12" ht="12.75" customHeight="1" x14ac:dyDescent="0.25">
      <c r="B3550" s="138"/>
      <c r="F3550" s="145"/>
      <c r="H3550" s="138">
        <v>9</v>
      </c>
      <c r="I3550" s="1" t="s">
        <v>1454</v>
      </c>
      <c r="J3550" s="1" t="s">
        <v>329</v>
      </c>
      <c r="K3550" s="1" t="s">
        <v>544</v>
      </c>
      <c r="L3550" s="144">
        <v>5</v>
      </c>
    </row>
    <row r="3551" spans="2:12" ht="17.25" customHeight="1" x14ac:dyDescent="0.25">
      <c r="B3551" s="138"/>
      <c r="F3551" s="145"/>
      <c r="H3551" s="138">
        <v>10</v>
      </c>
      <c r="I3551" s="1" t="s">
        <v>606</v>
      </c>
      <c r="J3551" s="1" t="s">
        <v>392</v>
      </c>
      <c r="K3551" s="1" t="s">
        <v>619</v>
      </c>
      <c r="L3551" s="144">
        <v>96</v>
      </c>
    </row>
    <row r="3552" spans="2:12" ht="12.75" customHeight="1" thickBot="1" x14ac:dyDescent="0.35">
      <c r="B3552" s="156"/>
      <c r="C3552" s="291"/>
      <c r="D3552" s="278"/>
      <c r="E3552" s="278"/>
      <c r="F3552" s="279"/>
      <c r="H3552" s="156"/>
      <c r="I3552" s="157"/>
      <c r="J3552" s="157"/>
      <c r="K3552" s="157"/>
      <c r="L3552" s="178"/>
    </row>
    <row r="3553" spans="2:12" ht="15" customHeight="1" x14ac:dyDescent="0.35">
      <c r="F3553" s="160" t="s">
        <v>1023</v>
      </c>
      <c r="G3553" s="160"/>
      <c r="H3553" s="160"/>
      <c r="I3553" s="160"/>
      <c r="L3553" s="7"/>
    </row>
    <row r="3554" spans="2:12" ht="12" customHeight="1" thickBot="1" x14ac:dyDescent="0.3">
      <c r="L3554" s="7"/>
    </row>
    <row r="3555" spans="2:12" ht="15" customHeight="1" thickBot="1" x14ac:dyDescent="0.35">
      <c r="D3555" s="132">
        <f>D6</f>
        <v>2025</v>
      </c>
      <c r="E3555" s="133"/>
      <c r="I3555" s="132" t="s">
        <v>1269</v>
      </c>
      <c r="J3555" s="133"/>
      <c r="L3555" s="7"/>
    </row>
    <row r="3556" spans="2:12" ht="13.5" customHeight="1" thickBot="1" x14ac:dyDescent="0.3">
      <c r="B3556" s="134"/>
      <c r="C3556" s="135"/>
      <c r="D3556" s="135"/>
      <c r="E3556" s="135"/>
      <c r="F3556" s="136"/>
      <c r="H3556" s="134"/>
      <c r="I3556" s="135"/>
      <c r="J3556" s="135"/>
      <c r="K3556" s="135"/>
      <c r="L3556" s="137"/>
    </row>
    <row r="3557" spans="2:12" ht="12.75" customHeight="1" thickBot="1" x14ac:dyDescent="0.35">
      <c r="B3557" s="138"/>
      <c r="C3557" s="139" t="s">
        <v>162</v>
      </c>
      <c r="D3557" s="139"/>
      <c r="F3557" s="141"/>
      <c r="H3557" s="138"/>
      <c r="I3557" s="139" t="s">
        <v>162</v>
      </c>
      <c r="L3557" s="144">
        <f>L$4</f>
        <v>25</v>
      </c>
    </row>
    <row r="3558" spans="2:12" ht="12" customHeight="1" x14ac:dyDescent="0.3">
      <c r="B3558" s="138"/>
      <c r="C3558" s="2" t="s">
        <v>1046</v>
      </c>
      <c r="D3558" s="3" t="s">
        <v>542</v>
      </c>
      <c r="E3558" s="3" t="s">
        <v>1687</v>
      </c>
      <c r="F3558" s="150" t="s">
        <v>1776</v>
      </c>
      <c r="H3558" s="138">
        <v>1</v>
      </c>
      <c r="I3558" s="1" t="s">
        <v>1775</v>
      </c>
      <c r="J3558" s="1" t="s">
        <v>1687</v>
      </c>
      <c r="K3558" s="1" t="s">
        <v>1777</v>
      </c>
      <c r="L3558" s="144">
        <v>5</v>
      </c>
    </row>
    <row r="3559" spans="2:12" ht="12" customHeight="1" x14ac:dyDescent="0.25">
      <c r="B3559" s="138"/>
      <c r="F3559" s="141"/>
      <c r="H3559" s="138">
        <v>2</v>
      </c>
      <c r="I3559" s="1" t="s">
        <v>2506</v>
      </c>
      <c r="J3559" s="1" t="s">
        <v>1079</v>
      </c>
      <c r="K3559" s="1" t="s">
        <v>3348</v>
      </c>
      <c r="L3559" s="144">
        <v>20</v>
      </c>
    </row>
    <row r="3560" spans="2:12" ht="12.75" customHeight="1" x14ac:dyDescent="0.25">
      <c r="B3560" s="138">
        <v>1</v>
      </c>
      <c r="F3560" s="141"/>
      <c r="H3560" s="138">
        <v>3</v>
      </c>
      <c r="I3560" s="1" t="s">
        <v>3167</v>
      </c>
      <c r="J3560" s="1" t="s">
        <v>3168</v>
      </c>
      <c r="K3560" s="1" t="s">
        <v>3169</v>
      </c>
      <c r="L3560" s="144">
        <v>19</v>
      </c>
    </row>
    <row r="3561" spans="2:12" ht="12.75" customHeight="1" x14ac:dyDescent="0.25">
      <c r="B3561" s="138"/>
      <c r="F3561" s="141"/>
      <c r="H3561" s="138">
        <v>4</v>
      </c>
      <c r="I3561" s="1" t="s">
        <v>383</v>
      </c>
      <c r="J3561" s="1" t="s">
        <v>324</v>
      </c>
      <c r="K3561" s="1" t="s">
        <v>1778</v>
      </c>
      <c r="L3561" s="144">
        <v>5</v>
      </c>
    </row>
    <row r="3562" spans="2:12" ht="13.5" customHeight="1" x14ac:dyDescent="0.25">
      <c r="B3562" s="138"/>
      <c r="F3562" s="141"/>
      <c r="H3562" s="138">
        <v>5</v>
      </c>
      <c r="I3562" s="1" t="s">
        <v>1199</v>
      </c>
      <c r="J3562" s="1" t="s">
        <v>1301</v>
      </c>
      <c r="K3562" s="1" t="s">
        <v>620</v>
      </c>
      <c r="L3562" s="144">
        <v>98</v>
      </c>
    </row>
    <row r="3563" spans="2:12" ht="12.75" customHeight="1" x14ac:dyDescent="0.25">
      <c r="B3563" s="138"/>
      <c r="F3563" s="141"/>
      <c r="H3563" s="138">
        <v>6</v>
      </c>
      <c r="I3563" s="1" t="s">
        <v>621</v>
      </c>
      <c r="J3563" s="1" t="s">
        <v>1670</v>
      </c>
      <c r="K3563" s="1" t="s">
        <v>622</v>
      </c>
      <c r="L3563" s="144">
        <v>95</v>
      </c>
    </row>
    <row r="3564" spans="2:12" ht="12.75" customHeight="1" x14ac:dyDescent="0.25">
      <c r="B3564" s="138"/>
      <c r="F3564" s="141"/>
      <c r="H3564" s="138">
        <v>7</v>
      </c>
      <c r="I3564" s="1" t="s">
        <v>2145</v>
      </c>
      <c r="J3564" s="1" t="s">
        <v>1281</v>
      </c>
      <c r="K3564" s="1" t="s">
        <v>2302</v>
      </c>
      <c r="L3564" s="144">
        <v>14</v>
      </c>
    </row>
    <row r="3565" spans="2:12" ht="15" customHeight="1" x14ac:dyDescent="0.25">
      <c r="B3565" s="138"/>
      <c r="F3565" s="141"/>
      <c r="H3565" s="138">
        <v>8</v>
      </c>
      <c r="I3565" s="1" t="s">
        <v>606</v>
      </c>
      <c r="J3565" s="1" t="s">
        <v>392</v>
      </c>
      <c r="K3565" s="1" t="s">
        <v>623</v>
      </c>
      <c r="L3565" s="144">
        <v>96</v>
      </c>
    </row>
    <row r="3566" spans="2:12" ht="15" customHeight="1" x14ac:dyDescent="0.25">
      <c r="B3566" s="138"/>
      <c r="F3566" s="141"/>
      <c r="H3566" s="138">
        <v>9</v>
      </c>
      <c r="I3566" s="1" t="s">
        <v>624</v>
      </c>
      <c r="J3566" s="1" t="s">
        <v>1064</v>
      </c>
      <c r="K3566" s="1" t="s">
        <v>625</v>
      </c>
      <c r="L3566" s="144">
        <v>94</v>
      </c>
    </row>
    <row r="3567" spans="2:12" ht="12.75" customHeight="1" x14ac:dyDescent="0.25">
      <c r="B3567" s="138"/>
      <c r="F3567" s="141"/>
      <c r="H3567" s="138">
        <v>10</v>
      </c>
      <c r="I3567" s="1" t="s">
        <v>1686</v>
      </c>
      <c r="J3567" s="1" t="s">
        <v>1501</v>
      </c>
      <c r="K3567" s="1" t="s">
        <v>626</v>
      </c>
      <c r="L3567" s="144">
        <v>94</v>
      </c>
    </row>
    <row r="3568" spans="2:12" ht="12" customHeight="1" thickBot="1" x14ac:dyDescent="0.3">
      <c r="B3568" s="138"/>
      <c r="F3568" s="141"/>
      <c r="H3568" s="138"/>
      <c r="L3568" s="144"/>
    </row>
    <row r="3569" spans="2:12" ht="15" customHeight="1" thickBot="1" x14ac:dyDescent="0.35">
      <c r="B3569" s="138"/>
      <c r="C3569" s="139" t="s">
        <v>393</v>
      </c>
      <c r="D3569" s="139"/>
      <c r="F3569" s="141"/>
      <c r="H3569" s="138"/>
      <c r="I3569" s="139" t="s">
        <v>393</v>
      </c>
      <c r="L3569" s="144">
        <f>L$4</f>
        <v>25</v>
      </c>
    </row>
    <row r="3570" spans="2:12" ht="13.5" customHeight="1" x14ac:dyDescent="0.3">
      <c r="B3570" s="138"/>
      <c r="C3570" s="2" t="s">
        <v>1046</v>
      </c>
      <c r="D3570" s="3" t="s">
        <v>1089</v>
      </c>
      <c r="E3570" s="3" t="s">
        <v>329</v>
      </c>
      <c r="F3570" s="293" t="s">
        <v>1166</v>
      </c>
      <c r="G3570" s="214"/>
      <c r="H3570" s="138">
        <v>1</v>
      </c>
      <c r="I3570" s="1" t="s">
        <v>1089</v>
      </c>
      <c r="J3570" s="1" t="s">
        <v>329</v>
      </c>
      <c r="K3570" s="282">
        <v>16560</v>
      </c>
      <c r="L3570" s="144">
        <v>7</v>
      </c>
    </row>
    <row r="3571" spans="2:12" ht="15" customHeight="1" x14ac:dyDescent="0.25">
      <c r="B3571" s="138"/>
      <c r="F3571" s="141"/>
      <c r="H3571" s="138">
        <v>2</v>
      </c>
      <c r="I3571" s="1" t="s">
        <v>628</v>
      </c>
      <c r="J3571" s="1" t="s">
        <v>1290</v>
      </c>
      <c r="K3571" s="282">
        <v>16083</v>
      </c>
      <c r="L3571" s="144">
        <v>87</v>
      </c>
    </row>
    <row r="3572" spans="2:12" ht="12.75" customHeight="1" x14ac:dyDescent="0.25">
      <c r="B3572" s="138"/>
      <c r="F3572" s="141"/>
      <c r="H3572" s="138">
        <v>3</v>
      </c>
      <c r="I3572" s="1" t="s">
        <v>607</v>
      </c>
      <c r="J3572" s="1" t="s">
        <v>1305</v>
      </c>
      <c r="K3572" s="282">
        <v>15879</v>
      </c>
      <c r="L3572" s="144">
        <v>95</v>
      </c>
    </row>
    <row r="3573" spans="2:12" ht="12.75" customHeight="1" x14ac:dyDescent="0.25">
      <c r="B3573" s="138"/>
      <c r="F3573" s="141"/>
      <c r="H3573" s="138">
        <v>4</v>
      </c>
      <c r="I3573" s="1" t="s">
        <v>1686</v>
      </c>
      <c r="J3573" s="1" t="s">
        <v>1501</v>
      </c>
      <c r="K3573" s="282">
        <v>15854</v>
      </c>
      <c r="L3573" s="144">
        <v>95</v>
      </c>
    </row>
    <row r="3574" spans="2:12" ht="15" customHeight="1" x14ac:dyDescent="0.25">
      <c r="B3574" s="138"/>
      <c r="F3574" s="141"/>
      <c r="H3574" s="138">
        <v>5</v>
      </c>
      <c r="I3574" s="1" t="s">
        <v>629</v>
      </c>
      <c r="J3574" s="1" t="s">
        <v>630</v>
      </c>
      <c r="K3574" s="282">
        <v>15193</v>
      </c>
      <c r="L3574" s="144">
        <v>95</v>
      </c>
    </row>
    <row r="3575" spans="2:12" ht="12.75" customHeight="1" x14ac:dyDescent="0.25">
      <c r="B3575" s="138"/>
      <c r="F3575" s="141"/>
      <c r="H3575" s="138">
        <v>6</v>
      </c>
      <c r="I3575" s="1" t="s">
        <v>631</v>
      </c>
      <c r="J3575" s="1" t="s">
        <v>387</v>
      </c>
      <c r="K3575" s="282">
        <v>14570</v>
      </c>
      <c r="L3575" s="144">
        <v>94</v>
      </c>
    </row>
    <row r="3576" spans="2:12" ht="15" customHeight="1" x14ac:dyDescent="0.25">
      <c r="B3576" s="138"/>
      <c r="F3576" s="141"/>
      <c r="H3576" s="138">
        <v>7</v>
      </c>
      <c r="I3576" s="1" t="s">
        <v>1880</v>
      </c>
      <c r="J3576" s="1" t="s">
        <v>396</v>
      </c>
      <c r="K3576" s="282">
        <v>14127</v>
      </c>
      <c r="L3576" s="144">
        <v>95</v>
      </c>
    </row>
    <row r="3577" spans="2:12" ht="12" customHeight="1" x14ac:dyDescent="0.25">
      <c r="B3577" s="138"/>
      <c r="F3577" s="141"/>
      <c r="H3577" s="138">
        <v>8</v>
      </c>
      <c r="I3577" s="1" t="s">
        <v>1404</v>
      </c>
      <c r="J3577" s="1" t="s">
        <v>324</v>
      </c>
      <c r="K3577" s="282">
        <v>14089</v>
      </c>
      <c r="L3577" s="144">
        <v>87</v>
      </c>
    </row>
    <row r="3578" spans="2:12" ht="12.75" customHeight="1" x14ac:dyDescent="0.25">
      <c r="B3578" s="138"/>
      <c r="F3578" s="141"/>
      <c r="H3578" s="138">
        <v>9</v>
      </c>
      <c r="I3578" s="1" t="s">
        <v>340</v>
      </c>
      <c r="J3578" s="1" t="s">
        <v>1864</v>
      </c>
      <c r="K3578" s="282">
        <v>14048</v>
      </c>
      <c r="L3578" s="144">
        <v>87</v>
      </c>
    </row>
    <row r="3579" spans="2:12" ht="12.75" customHeight="1" thickBot="1" x14ac:dyDescent="0.3">
      <c r="B3579" s="138"/>
      <c r="F3579" s="141"/>
      <c r="H3579" s="138"/>
      <c r="K3579" s="282"/>
      <c r="L3579" s="144"/>
    </row>
    <row r="3580" spans="2:12" ht="12.75" customHeight="1" thickBot="1" x14ac:dyDescent="0.35">
      <c r="B3580" s="138"/>
      <c r="C3580" s="139" t="s">
        <v>398</v>
      </c>
      <c r="D3580" s="139"/>
      <c r="F3580" s="141"/>
      <c r="H3580" s="138"/>
      <c r="I3580" s="139" t="s">
        <v>398</v>
      </c>
      <c r="L3580" s="144">
        <f>L$4</f>
        <v>25</v>
      </c>
    </row>
    <row r="3581" spans="2:12" ht="15" customHeight="1" x14ac:dyDescent="0.3">
      <c r="B3581" s="138"/>
      <c r="C3581" s="2" t="s">
        <v>1046</v>
      </c>
      <c r="D3581" s="3" t="s">
        <v>1199</v>
      </c>
      <c r="E3581" s="3" t="s">
        <v>1021</v>
      </c>
      <c r="F3581" s="150" t="s">
        <v>1026</v>
      </c>
      <c r="H3581" s="138">
        <v>1</v>
      </c>
      <c r="I3581" s="1" t="s">
        <v>1199</v>
      </c>
      <c r="J3581" s="1" t="s">
        <v>1301</v>
      </c>
      <c r="K3581" s="1" t="s">
        <v>632</v>
      </c>
      <c r="L3581" s="144">
        <v>98</v>
      </c>
    </row>
    <row r="3582" spans="2:12" ht="12.75" customHeight="1" x14ac:dyDescent="0.25">
      <c r="B3582" s="138"/>
      <c r="F3582" s="141"/>
      <c r="H3582" s="138">
        <v>2</v>
      </c>
      <c r="I3582" s="1" t="s">
        <v>1095</v>
      </c>
      <c r="J3582" s="1" t="s">
        <v>329</v>
      </c>
      <c r="K3582" s="1" t="s">
        <v>633</v>
      </c>
      <c r="L3582" s="144">
        <v>98</v>
      </c>
    </row>
    <row r="3583" spans="2:12" ht="12.75" customHeight="1" x14ac:dyDescent="0.25">
      <c r="B3583" s="138"/>
      <c r="F3583" s="141"/>
      <c r="H3583" s="138">
        <v>3</v>
      </c>
      <c r="I3583" s="1" t="s">
        <v>634</v>
      </c>
      <c r="J3583" s="1" t="s">
        <v>1681</v>
      </c>
      <c r="K3583" s="1" t="s">
        <v>635</v>
      </c>
      <c r="L3583" s="144">
        <v>99</v>
      </c>
    </row>
    <row r="3584" spans="2:12" ht="12" customHeight="1" x14ac:dyDescent="0.25">
      <c r="B3584" s="138"/>
      <c r="F3584" s="141"/>
      <c r="H3584" s="138">
        <v>4</v>
      </c>
      <c r="I3584" s="5" t="s">
        <v>624</v>
      </c>
      <c r="J3584" s="5" t="s">
        <v>1064</v>
      </c>
      <c r="K3584" s="5" t="s">
        <v>636</v>
      </c>
      <c r="L3584" s="144">
        <v>93</v>
      </c>
    </row>
    <row r="3585" spans="2:12" ht="12.75" customHeight="1" x14ac:dyDescent="0.25">
      <c r="B3585" s="138"/>
      <c r="F3585" s="141"/>
      <c r="H3585" s="138">
        <v>5</v>
      </c>
      <c r="I3585" s="1" t="s">
        <v>1690</v>
      </c>
      <c r="J3585" s="1" t="s">
        <v>1305</v>
      </c>
      <c r="K3585" s="1" t="s">
        <v>637</v>
      </c>
      <c r="L3585" s="144">
        <v>93</v>
      </c>
    </row>
    <row r="3586" spans="2:12" ht="15" customHeight="1" x14ac:dyDescent="0.25">
      <c r="B3586" s="138"/>
      <c r="F3586" s="141"/>
      <c r="H3586" s="138">
        <v>6</v>
      </c>
      <c r="I3586" s="1" t="s">
        <v>845</v>
      </c>
      <c r="J3586" s="1" t="s">
        <v>392</v>
      </c>
      <c r="K3586" s="1" t="s">
        <v>1024</v>
      </c>
      <c r="L3586" s="144">
        <v>7</v>
      </c>
    </row>
    <row r="3587" spans="2:12" ht="12.75" customHeight="1" x14ac:dyDescent="0.25">
      <c r="B3587" s="138"/>
      <c r="F3587" s="141"/>
      <c r="H3587" s="138">
        <v>7</v>
      </c>
      <c r="I3587" s="1" t="s">
        <v>638</v>
      </c>
      <c r="J3587" s="1" t="s">
        <v>329</v>
      </c>
      <c r="K3587" s="1" t="s">
        <v>639</v>
      </c>
      <c r="L3587" s="144">
        <v>95</v>
      </c>
    </row>
    <row r="3588" spans="2:12" ht="13.5" customHeight="1" x14ac:dyDescent="0.25">
      <c r="B3588" s="138"/>
      <c r="F3588" s="141"/>
      <c r="H3588" s="138">
        <v>8</v>
      </c>
      <c r="I3588" s="1" t="s">
        <v>609</v>
      </c>
      <c r="J3588" s="1" t="s">
        <v>610</v>
      </c>
      <c r="K3588" s="1" t="s">
        <v>640</v>
      </c>
      <c r="L3588" s="144">
        <v>96</v>
      </c>
    </row>
    <row r="3589" spans="2:12" ht="12" customHeight="1" x14ac:dyDescent="0.25">
      <c r="B3589" s="138"/>
      <c r="F3589" s="141"/>
      <c r="H3589" s="138">
        <v>9</v>
      </c>
      <c r="I3589" s="1" t="s">
        <v>607</v>
      </c>
      <c r="J3589" s="1" t="s">
        <v>1305</v>
      </c>
      <c r="K3589" s="1" t="s">
        <v>641</v>
      </c>
      <c r="L3589" s="144">
        <v>95</v>
      </c>
    </row>
    <row r="3590" spans="2:12" ht="12.75" customHeight="1" x14ac:dyDescent="0.25">
      <c r="B3590" s="138"/>
      <c r="F3590" s="141"/>
      <c r="H3590" s="138">
        <v>10</v>
      </c>
      <c r="I3590" s="1" t="s">
        <v>1089</v>
      </c>
      <c r="J3590" s="1" t="s">
        <v>329</v>
      </c>
      <c r="K3590" s="1" t="s">
        <v>1165</v>
      </c>
      <c r="L3590" s="144">
        <v>7</v>
      </c>
    </row>
    <row r="3591" spans="2:12" ht="13.5" customHeight="1" thickBot="1" x14ac:dyDescent="0.3">
      <c r="B3591" s="138"/>
      <c r="F3591" s="141"/>
      <c r="H3591" s="138"/>
      <c r="L3591" s="144"/>
    </row>
    <row r="3592" spans="2:12" ht="15" customHeight="1" thickBot="1" x14ac:dyDescent="0.35">
      <c r="B3592" s="138"/>
      <c r="C3592" s="139" t="s">
        <v>516</v>
      </c>
      <c r="D3592" s="139"/>
      <c r="F3592" s="141"/>
      <c r="H3592" s="138"/>
      <c r="I3592" s="139" t="s">
        <v>516</v>
      </c>
      <c r="L3592" s="144">
        <f>L$4</f>
        <v>25</v>
      </c>
    </row>
    <row r="3593" spans="2:12" ht="13.5" customHeight="1" x14ac:dyDescent="0.3">
      <c r="B3593" s="138"/>
      <c r="C3593" s="2" t="s">
        <v>1046</v>
      </c>
      <c r="D3593" s="3" t="s">
        <v>1056</v>
      </c>
      <c r="E3593" s="3" t="s">
        <v>1027</v>
      </c>
      <c r="F3593" s="150" t="s">
        <v>642</v>
      </c>
      <c r="H3593" s="138">
        <v>1</v>
      </c>
      <c r="I3593" s="1" t="s">
        <v>1056</v>
      </c>
      <c r="J3593" s="1" t="s">
        <v>1864</v>
      </c>
      <c r="K3593" s="1" t="s">
        <v>642</v>
      </c>
      <c r="L3593" s="144">
        <v>95</v>
      </c>
    </row>
    <row r="3594" spans="2:12" ht="15" customHeight="1" x14ac:dyDescent="0.25">
      <c r="B3594" s="138"/>
      <c r="F3594" s="141"/>
      <c r="H3594" s="138">
        <v>2</v>
      </c>
      <c r="I3594" s="1" t="s">
        <v>628</v>
      </c>
      <c r="J3594" s="1" t="s">
        <v>1290</v>
      </c>
      <c r="K3594" s="1" t="s">
        <v>643</v>
      </c>
      <c r="L3594" s="144">
        <v>95</v>
      </c>
    </row>
    <row r="3595" spans="2:12" ht="12.75" customHeight="1" x14ac:dyDescent="0.25">
      <c r="B3595" s="138"/>
      <c r="D3595" s="4"/>
      <c r="F3595" s="141"/>
      <c r="H3595" s="138">
        <v>3</v>
      </c>
      <c r="I3595" s="1" t="s">
        <v>1880</v>
      </c>
      <c r="J3595" s="1" t="s">
        <v>396</v>
      </c>
      <c r="K3595" s="1" t="s">
        <v>644</v>
      </c>
      <c r="L3595" s="144">
        <v>95</v>
      </c>
    </row>
    <row r="3596" spans="2:12" ht="12.75" customHeight="1" x14ac:dyDescent="0.25">
      <c r="B3596" s="138"/>
      <c r="F3596" s="141"/>
      <c r="H3596" s="138">
        <v>4</v>
      </c>
      <c r="I3596" s="1" t="s">
        <v>645</v>
      </c>
      <c r="J3596" s="1" t="s">
        <v>646</v>
      </c>
      <c r="K3596" s="1" t="s">
        <v>647</v>
      </c>
      <c r="L3596" s="144">
        <v>95</v>
      </c>
    </row>
    <row r="3597" spans="2:12" ht="15" customHeight="1" thickBot="1" x14ac:dyDescent="0.3">
      <c r="B3597" s="138"/>
      <c r="F3597" s="141"/>
      <c r="H3597" s="138"/>
      <c r="L3597" s="144"/>
    </row>
    <row r="3598" spans="2:12" ht="13.5" customHeight="1" thickBot="1" x14ac:dyDescent="0.35">
      <c r="B3598" s="138"/>
      <c r="C3598" s="139" t="s">
        <v>857</v>
      </c>
      <c r="D3598" s="139"/>
      <c r="F3598" s="141"/>
      <c r="H3598" s="138"/>
      <c r="I3598" s="139" t="s">
        <v>857</v>
      </c>
      <c r="L3598" s="144">
        <f>L$4</f>
        <v>25</v>
      </c>
    </row>
    <row r="3599" spans="2:12" ht="15" customHeight="1" x14ac:dyDescent="0.3">
      <c r="B3599" s="138"/>
      <c r="C3599" s="2" t="s">
        <v>1046</v>
      </c>
      <c r="D3599" s="3" t="s">
        <v>2493</v>
      </c>
      <c r="E3599" s="3" t="s">
        <v>2494</v>
      </c>
      <c r="F3599" s="150" t="s">
        <v>3344</v>
      </c>
      <c r="H3599" s="138">
        <v>1</v>
      </c>
      <c r="I3599" s="1" t="s">
        <v>2493</v>
      </c>
      <c r="J3599" s="1" t="s">
        <v>2494</v>
      </c>
      <c r="K3599" s="148" t="s">
        <v>3381</v>
      </c>
      <c r="L3599" s="144">
        <v>20</v>
      </c>
    </row>
    <row r="3600" spans="2:12" ht="12.75" customHeight="1" x14ac:dyDescent="0.25">
      <c r="B3600" s="138"/>
      <c r="F3600" s="141"/>
      <c r="H3600" s="138"/>
      <c r="L3600" s="144"/>
    </row>
    <row r="3601" spans="2:12" ht="12.75" customHeight="1" x14ac:dyDescent="0.25">
      <c r="B3601" s="138">
        <v>1</v>
      </c>
      <c r="F3601" s="141"/>
      <c r="H3601" s="138"/>
      <c r="L3601" s="144"/>
    </row>
    <row r="3602" spans="2:12" ht="12.75" customHeight="1" thickBot="1" x14ac:dyDescent="0.3">
      <c r="B3602" s="138"/>
      <c r="F3602" s="141"/>
      <c r="H3602" s="138"/>
      <c r="L3602" s="144"/>
    </row>
    <row r="3603" spans="2:12" ht="12.75" customHeight="1" thickBot="1" x14ac:dyDescent="0.35">
      <c r="B3603" s="138"/>
      <c r="C3603" s="139" t="s">
        <v>901</v>
      </c>
      <c r="D3603" s="139"/>
      <c r="F3603" s="141"/>
      <c r="H3603" s="138"/>
      <c r="I3603" s="139" t="s">
        <v>901</v>
      </c>
      <c r="L3603" s="144">
        <f>L$4</f>
        <v>25</v>
      </c>
    </row>
    <row r="3604" spans="2:12" ht="12.75" customHeight="1" x14ac:dyDescent="0.3">
      <c r="B3604" s="138"/>
      <c r="C3604" s="2" t="s">
        <v>1046</v>
      </c>
      <c r="D3604" s="3" t="s">
        <v>2375</v>
      </c>
      <c r="E3604" s="3" t="s">
        <v>1301</v>
      </c>
      <c r="F3604" s="150" t="s">
        <v>3025</v>
      </c>
      <c r="H3604" s="138">
        <v>1</v>
      </c>
      <c r="I3604" s="1" t="s">
        <v>2375</v>
      </c>
      <c r="J3604" s="1" t="s">
        <v>1301</v>
      </c>
      <c r="K3604" s="148" t="s">
        <v>3026</v>
      </c>
      <c r="L3604" s="144">
        <v>18</v>
      </c>
    </row>
    <row r="3605" spans="2:12" ht="12.75" customHeight="1" thickBot="1" x14ac:dyDescent="0.3">
      <c r="B3605" s="138"/>
      <c r="F3605" s="141"/>
      <c r="H3605" s="138"/>
      <c r="L3605" s="144"/>
    </row>
    <row r="3606" spans="2:12" ht="12.75" customHeight="1" thickBot="1" x14ac:dyDescent="0.35">
      <c r="B3606" s="138"/>
      <c r="C3606" s="139" t="s">
        <v>1127</v>
      </c>
      <c r="D3606" s="139"/>
      <c r="F3606" s="141"/>
      <c r="H3606" s="138"/>
      <c r="I3606" s="139" t="s">
        <v>1127</v>
      </c>
      <c r="L3606" s="144">
        <f>L$4</f>
        <v>25</v>
      </c>
    </row>
    <row r="3607" spans="2:12" ht="15" customHeight="1" x14ac:dyDescent="0.3">
      <c r="B3607" s="138"/>
      <c r="C3607" s="1" t="s">
        <v>1046</v>
      </c>
      <c r="D3607" s="3" t="s">
        <v>2383</v>
      </c>
      <c r="E3607" s="3" t="s">
        <v>2409</v>
      </c>
      <c r="F3607" s="150" t="s">
        <v>1812</v>
      </c>
      <c r="H3607" s="138">
        <v>1</v>
      </c>
      <c r="I3607" s="1" t="s">
        <v>2383</v>
      </c>
      <c r="J3607" s="1" t="s">
        <v>2409</v>
      </c>
      <c r="K3607" s="1" t="s">
        <v>1812</v>
      </c>
      <c r="L3607" s="144">
        <v>15</v>
      </c>
    </row>
    <row r="3608" spans="2:12" ht="13.5" customHeight="1" x14ac:dyDescent="0.3">
      <c r="B3608" s="138"/>
      <c r="D3608" s="3"/>
      <c r="E3608" s="3"/>
      <c r="F3608" s="150"/>
      <c r="H3608" s="138">
        <v>2</v>
      </c>
      <c r="I3608" s="1" t="s">
        <v>1270</v>
      </c>
      <c r="J3608" s="1" t="s">
        <v>1271</v>
      </c>
      <c r="K3608" s="1" t="s">
        <v>756</v>
      </c>
      <c r="L3608" s="144">
        <v>17</v>
      </c>
    </row>
    <row r="3609" spans="2:12" ht="12.75" customHeight="1" x14ac:dyDescent="0.25">
      <c r="B3609" s="138">
        <v>1</v>
      </c>
      <c r="D3609" s="1" t="s">
        <v>1298</v>
      </c>
      <c r="E3609" s="1" t="s">
        <v>1282</v>
      </c>
      <c r="F3609" s="141" t="s">
        <v>3199</v>
      </c>
      <c r="H3609" s="138">
        <v>3</v>
      </c>
      <c r="I3609" s="1" t="s">
        <v>1298</v>
      </c>
      <c r="J3609" s="1" t="s">
        <v>1282</v>
      </c>
      <c r="K3609" s="1" t="s">
        <v>3445</v>
      </c>
      <c r="L3609" s="144">
        <v>21</v>
      </c>
    </row>
    <row r="3610" spans="2:12" ht="12.75" customHeight="1" x14ac:dyDescent="0.25">
      <c r="B3610" s="138"/>
      <c r="F3610" s="141"/>
      <c r="H3610" s="138">
        <v>4</v>
      </c>
      <c r="I3610" s="1" t="s">
        <v>604</v>
      </c>
      <c r="J3610" s="1" t="s">
        <v>1305</v>
      </c>
      <c r="K3610" s="1" t="s">
        <v>648</v>
      </c>
      <c r="L3610" s="144">
        <v>98</v>
      </c>
    </row>
    <row r="3611" spans="2:12" ht="12.75" customHeight="1" x14ac:dyDescent="0.25">
      <c r="B3611" s="138"/>
      <c r="F3611" s="141"/>
      <c r="H3611" s="138">
        <v>5</v>
      </c>
      <c r="I3611" s="1" t="s">
        <v>2493</v>
      </c>
      <c r="J3611" s="1" t="s">
        <v>2494</v>
      </c>
      <c r="K3611" s="1" t="s">
        <v>1611</v>
      </c>
      <c r="L3611" s="144">
        <v>19</v>
      </c>
    </row>
    <row r="3612" spans="2:12" ht="15" customHeight="1" x14ac:dyDescent="0.25">
      <c r="B3612" s="138"/>
      <c r="F3612" s="141"/>
      <c r="H3612" s="138">
        <v>6</v>
      </c>
      <c r="I3612" s="1" t="s">
        <v>344</v>
      </c>
      <c r="J3612" s="1" t="s">
        <v>345</v>
      </c>
      <c r="K3612" s="1" t="s">
        <v>2517</v>
      </c>
      <c r="L3612" s="144">
        <v>16</v>
      </c>
    </row>
    <row r="3613" spans="2:12" ht="14.25" customHeight="1" thickBot="1" x14ac:dyDescent="0.35">
      <c r="B3613" s="156"/>
      <c r="C3613" s="291"/>
      <c r="D3613" s="278"/>
      <c r="E3613" s="278"/>
      <c r="F3613" s="279"/>
      <c r="H3613" s="156"/>
      <c r="I3613" s="157"/>
      <c r="J3613" s="157"/>
      <c r="K3613" s="157"/>
      <c r="L3613" s="178"/>
    </row>
    <row r="3614" spans="2:12" ht="15" customHeight="1" x14ac:dyDescent="0.35">
      <c r="F3614" s="160" t="s">
        <v>1023</v>
      </c>
      <c r="G3614" s="160"/>
      <c r="H3614" s="160"/>
      <c r="I3614" s="160"/>
      <c r="L3614" s="7"/>
    </row>
    <row r="3615" spans="2:12" ht="12.75" customHeight="1" thickBot="1" x14ac:dyDescent="0.3">
      <c r="L3615" s="7"/>
    </row>
    <row r="3616" spans="2:12" ht="12.75" customHeight="1" thickBot="1" x14ac:dyDescent="0.35">
      <c r="D3616" s="132">
        <f>D50</f>
        <v>2025</v>
      </c>
      <c r="E3616" s="133"/>
      <c r="I3616" s="132" t="s">
        <v>1269</v>
      </c>
      <c r="J3616" s="133"/>
      <c r="L3616" s="7"/>
    </row>
    <row r="3617" spans="2:12" ht="12.75" customHeight="1" thickBot="1" x14ac:dyDescent="0.3">
      <c r="B3617" s="134"/>
      <c r="C3617" s="135"/>
      <c r="D3617" s="135"/>
      <c r="E3617" s="135"/>
      <c r="F3617" s="136"/>
      <c r="H3617" s="134"/>
      <c r="I3617" s="135"/>
      <c r="J3617" s="135"/>
      <c r="K3617" s="135"/>
      <c r="L3617" s="137"/>
    </row>
    <row r="3618" spans="2:12" ht="12.75" customHeight="1" thickBot="1" x14ac:dyDescent="0.35">
      <c r="B3618" s="138"/>
      <c r="C3618" s="139" t="s">
        <v>1099</v>
      </c>
      <c r="D3618" s="139"/>
      <c r="F3618" s="141"/>
      <c r="H3618" s="138"/>
      <c r="I3618" s="139" t="s">
        <v>1099</v>
      </c>
      <c r="L3618" s="144">
        <f>L$4</f>
        <v>25</v>
      </c>
    </row>
    <row r="3619" spans="2:12" ht="12.75" customHeight="1" x14ac:dyDescent="0.3">
      <c r="B3619" s="138"/>
      <c r="C3619" s="2" t="s">
        <v>1046</v>
      </c>
      <c r="D3619" s="3" t="s">
        <v>1298</v>
      </c>
      <c r="E3619" s="3" t="s">
        <v>1282</v>
      </c>
      <c r="F3619" s="150" t="s">
        <v>724</v>
      </c>
      <c r="H3619" s="138">
        <v>1</v>
      </c>
      <c r="I3619" s="1" t="s">
        <v>1298</v>
      </c>
      <c r="J3619" s="1" t="s">
        <v>1282</v>
      </c>
      <c r="K3619" s="1" t="s">
        <v>2810</v>
      </c>
      <c r="L3619" s="144">
        <v>17</v>
      </c>
    </row>
    <row r="3620" spans="2:12" ht="15" customHeight="1" x14ac:dyDescent="0.3">
      <c r="B3620" s="138"/>
      <c r="C3620" s="2"/>
      <c r="D3620" s="3"/>
      <c r="E3620" s="3"/>
      <c r="F3620" s="150"/>
      <c r="H3620" s="138">
        <v>2</v>
      </c>
      <c r="I3620" s="1" t="s">
        <v>649</v>
      </c>
      <c r="J3620" s="1" t="s">
        <v>1301</v>
      </c>
      <c r="K3620" s="1" t="s">
        <v>1806</v>
      </c>
      <c r="L3620" s="144">
        <v>95</v>
      </c>
    </row>
    <row r="3621" spans="2:12" ht="12.75" customHeight="1" x14ac:dyDescent="0.25">
      <c r="B3621" s="138">
        <v>1</v>
      </c>
      <c r="C3621" s="2"/>
      <c r="D3621" s="1" t="s">
        <v>1298</v>
      </c>
      <c r="E3621" s="1" t="s">
        <v>1282</v>
      </c>
      <c r="F3621" s="141" t="s">
        <v>1520</v>
      </c>
      <c r="H3621" s="138">
        <v>3</v>
      </c>
      <c r="I3621" s="1" t="s">
        <v>1331</v>
      </c>
      <c r="J3621" s="1" t="s">
        <v>1332</v>
      </c>
      <c r="K3621" s="1" t="s">
        <v>1607</v>
      </c>
      <c r="L3621" s="144">
        <v>15</v>
      </c>
    </row>
    <row r="3622" spans="2:12" ht="15" customHeight="1" x14ac:dyDescent="0.25">
      <c r="B3622" s="138"/>
      <c r="C3622" s="2"/>
      <c r="F3622" s="141"/>
      <c r="H3622" s="138">
        <v>4</v>
      </c>
      <c r="I3622" s="1" t="s">
        <v>2493</v>
      </c>
      <c r="J3622" s="1" t="s">
        <v>2494</v>
      </c>
      <c r="K3622" s="1" t="s">
        <v>456</v>
      </c>
      <c r="L3622" s="144">
        <v>20</v>
      </c>
    </row>
    <row r="3623" spans="2:12" ht="13.5" customHeight="1" thickBot="1" x14ac:dyDescent="0.35">
      <c r="B3623" s="138"/>
      <c r="C3623" s="2"/>
      <c r="D3623" s="3"/>
      <c r="E3623" s="3"/>
      <c r="F3623" s="150"/>
      <c r="H3623" s="138"/>
      <c r="L3623" s="144"/>
    </row>
    <row r="3624" spans="2:12" ht="13.5" customHeight="1" thickBot="1" x14ac:dyDescent="0.35">
      <c r="B3624" s="138"/>
      <c r="C3624" s="139" t="s">
        <v>1530</v>
      </c>
      <c r="D3624" s="139"/>
      <c r="F3624" s="141"/>
      <c r="H3624" s="138"/>
      <c r="I3624" s="139" t="s">
        <v>1530</v>
      </c>
      <c r="L3624" s="144">
        <f>L$4</f>
        <v>25</v>
      </c>
    </row>
    <row r="3625" spans="2:12" ht="15" customHeight="1" x14ac:dyDescent="0.3">
      <c r="B3625" s="138"/>
      <c r="C3625" s="2" t="s">
        <v>1046</v>
      </c>
      <c r="D3625" s="3" t="s">
        <v>2493</v>
      </c>
      <c r="E3625" s="3" t="s">
        <v>2494</v>
      </c>
      <c r="F3625" s="150" t="s">
        <v>179</v>
      </c>
      <c r="H3625" s="138">
        <v>1</v>
      </c>
      <c r="I3625" s="1" t="s">
        <v>2493</v>
      </c>
      <c r="J3625" s="1" t="s">
        <v>2494</v>
      </c>
      <c r="K3625" s="1" t="s">
        <v>179</v>
      </c>
      <c r="L3625" s="144">
        <v>19</v>
      </c>
    </row>
    <row r="3626" spans="2:12" ht="12.75" customHeight="1" x14ac:dyDescent="0.3">
      <c r="B3626" s="138"/>
      <c r="C3626" s="2"/>
      <c r="D3626" s="3"/>
      <c r="E3626" s="3"/>
      <c r="F3626" s="150"/>
      <c r="H3626" s="138">
        <v>2</v>
      </c>
      <c r="I3626" s="1" t="s">
        <v>418</v>
      </c>
      <c r="J3626" s="1" t="s">
        <v>338</v>
      </c>
      <c r="K3626" s="1" t="s">
        <v>1908</v>
      </c>
      <c r="L3626" s="144">
        <v>4</v>
      </c>
    </row>
    <row r="3627" spans="2:12" ht="12.75" customHeight="1" x14ac:dyDescent="0.25">
      <c r="B3627" s="138">
        <v>1</v>
      </c>
      <c r="C3627" s="2"/>
      <c r="F3627" s="141"/>
      <c r="H3627" s="138">
        <v>3</v>
      </c>
      <c r="I3627" s="1" t="s">
        <v>649</v>
      </c>
      <c r="J3627" s="1" t="s">
        <v>1301</v>
      </c>
      <c r="K3627" s="1" t="s">
        <v>1909</v>
      </c>
      <c r="L3627" s="144">
        <v>94</v>
      </c>
    </row>
    <row r="3628" spans="2:12" ht="12.75" customHeight="1" thickBot="1" x14ac:dyDescent="0.3">
      <c r="B3628" s="138"/>
      <c r="F3628" s="141"/>
      <c r="H3628" s="138"/>
      <c r="L3628" s="144"/>
    </row>
    <row r="3629" spans="2:12" ht="12.75" customHeight="1" thickBot="1" x14ac:dyDescent="0.35">
      <c r="B3629" s="138"/>
      <c r="C3629" s="139" t="s">
        <v>1143</v>
      </c>
      <c r="D3629" s="139"/>
      <c r="E3629" s="202" t="s">
        <v>1028</v>
      </c>
      <c r="F3629" s="141"/>
      <c r="H3629" s="138"/>
      <c r="I3629" s="139" t="s">
        <v>1143</v>
      </c>
      <c r="L3629" s="144">
        <f>L$4</f>
        <v>25</v>
      </c>
    </row>
    <row r="3630" spans="2:12" ht="12.75" customHeight="1" x14ac:dyDescent="0.3">
      <c r="B3630" s="138"/>
      <c r="C3630" s="2" t="s">
        <v>1046</v>
      </c>
      <c r="D3630" s="3" t="s">
        <v>604</v>
      </c>
      <c r="E3630" s="164" t="s">
        <v>1029</v>
      </c>
      <c r="F3630" s="174" t="s">
        <v>652</v>
      </c>
      <c r="H3630" s="138">
        <v>1</v>
      </c>
      <c r="I3630" s="1" t="s">
        <v>604</v>
      </c>
      <c r="J3630" s="1" t="s">
        <v>1305</v>
      </c>
      <c r="K3630" s="1" t="s">
        <v>652</v>
      </c>
      <c r="L3630" s="144">
        <v>95</v>
      </c>
    </row>
    <row r="3631" spans="2:12" ht="12.75" customHeight="1" x14ac:dyDescent="0.25">
      <c r="B3631" s="138"/>
      <c r="F3631" s="141"/>
      <c r="H3631" s="138">
        <v>2</v>
      </c>
      <c r="I3631" s="1" t="s">
        <v>127</v>
      </c>
      <c r="J3631" s="1" t="s">
        <v>1060</v>
      </c>
      <c r="K3631" s="1" t="s">
        <v>434</v>
      </c>
      <c r="L3631" s="144">
        <v>19</v>
      </c>
    </row>
    <row r="3632" spans="2:12" ht="12.75" customHeight="1" x14ac:dyDescent="0.25">
      <c r="B3632" s="138">
        <v>1</v>
      </c>
      <c r="D3632" s="1" t="s">
        <v>1059</v>
      </c>
      <c r="E3632" s="1" t="s">
        <v>1060</v>
      </c>
      <c r="F3632" s="141" t="s">
        <v>4548</v>
      </c>
      <c r="H3632" s="138">
        <v>3</v>
      </c>
      <c r="I3632" s="1" t="s">
        <v>429</v>
      </c>
      <c r="J3632" s="1" t="s">
        <v>430</v>
      </c>
      <c r="K3632" s="1" t="s">
        <v>653</v>
      </c>
      <c r="L3632" s="144">
        <v>97</v>
      </c>
    </row>
    <row r="3633" spans="2:12" ht="12.75" customHeight="1" x14ac:dyDescent="0.25">
      <c r="B3633" s="138">
        <v>2</v>
      </c>
      <c r="D3633" s="1" t="s">
        <v>2770</v>
      </c>
      <c r="E3633" s="1" t="s">
        <v>1288</v>
      </c>
      <c r="F3633" s="141" t="s">
        <v>4954</v>
      </c>
      <c r="H3633" s="138">
        <v>4</v>
      </c>
      <c r="I3633" s="1" t="s">
        <v>1534</v>
      </c>
      <c r="J3633" s="1" t="s">
        <v>1535</v>
      </c>
      <c r="K3633" s="1" t="s">
        <v>998</v>
      </c>
      <c r="L3633" s="144">
        <v>14</v>
      </c>
    </row>
    <row r="3634" spans="2:12" ht="12.75" customHeight="1" x14ac:dyDescent="0.25">
      <c r="B3634" s="138"/>
      <c r="F3634" s="141"/>
      <c r="H3634" s="138">
        <v>5</v>
      </c>
      <c r="I3634" s="1" t="s">
        <v>407</v>
      </c>
      <c r="J3634" s="1" t="s">
        <v>408</v>
      </c>
      <c r="K3634" s="1" t="s">
        <v>654</v>
      </c>
      <c r="L3634" s="144">
        <v>92</v>
      </c>
    </row>
    <row r="3635" spans="2:12" ht="13.5" customHeight="1" x14ac:dyDescent="0.25">
      <c r="B3635" s="138"/>
      <c r="F3635" s="141"/>
      <c r="H3635" s="138">
        <v>6</v>
      </c>
      <c r="I3635" s="1" t="s">
        <v>649</v>
      </c>
      <c r="J3635" s="1" t="s">
        <v>1301</v>
      </c>
      <c r="K3635" s="1" t="s">
        <v>1818</v>
      </c>
      <c r="L3635" s="144">
        <v>95</v>
      </c>
    </row>
    <row r="3636" spans="2:12" ht="12.75" customHeight="1" x14ac:dyDescent="0.25">
      <c r="B3636" s="138"/>
      <c r="F3636" s="141"/>
      <c r="H3636" s="138">
        <v>7</v>
      </c>
      <c r="I3636" s="1" t="s">
        <v>1731</v>
      </c>
      <c r="J3636" s="1" t="s">
        <v>1282</v>
      </c>
      <c r="K3636" s="1" t="s">
        <v>3094</v>
      </c>
      <c r="L3636" s="144">
        <v>18</v>
      </c>
    </row>
    <row r="3637" spans="2:12" ht="12.75" customHeight="1" x14ac:dyDescent="0.25">
      <c r="B3637" s="138"/>
      <c r="F3637" s="141"/>
      <c r="H3637" s="138">
        <v>8</v>
      </c>
      <c r="I3637" s="1" t="s">
        <v>2770</v>
      </c>
      <c r="J3637" s="1" t="s">
        <v>1288</v>
      </c>
      <c r="K3637" s="1" t="s">
        <v>3986</v>
      </c>
      <c r="L3637" s="144">
        <v>24</v>
      </c>
    </row>
    <row r="3638" spans="2:12" ht="12.75" customHeight="1" x14ac:dyDescent="0.25">
      <c r="B3638" s="138"/>
      <c r="F3638" s="141"/>
      <c r="H3638" s="138">
        <v>9</v>
      </c>
      <c r="I3638" s="1" t="s">
        <v>2383</v>
      </c>
      <c r="J3638" s="1" t="s">
        <v>2409</v>
      </c>
      <c r="K3638" s="1" t="s">
        <v>2414</v>
      </c>
      <c r="L3638" s="144">
        <v>15</v>
      </c>
    </row>
    <row r="3639" spans="2:12" ht="12.75" customHeight="1" thickBot="1" x14ac:dyDescent="0.3">
      <c r="B3639" s="138"/>
      <c r="F3639" s="141"/>
      <c r="H3639" s="138"/>
      <c r="L3639" s="144"/>
    </row>
    <row r="3640" spans="2:12" ht="12" customHeight="1" thickBot="1" x14ac:dyDescent="0.35">
      <c r="B3640" s="138"/>
      <c r="C3640" s="139" t="s">
        <v>1143</v>
      </c>
      <c r="D3640" s="139"/>
      <c r="E3640" s="218" t="s">
        <v>1346</v>
      </c>
      <c r="F3640" s="141"/>
      <c r="H3640" s="138"/>
      <c r="I3640" s="139" t="s">
        <v>1143</v>
      </c>
      <c r="L3640" s="144">
        <f>L$4</f>
        <v>25</v>
      </c>
    </row>
    <row r="3641" spans="2:12" ht="16.5" customHeight="1" x14ac:dyDescent="0.3">
      <c r="B3641" s="138"/>
      <c r="C3641" s="2" t="s">
        <v>1046</v>
      </c>
      <c r="D3641" s="3" t="s">
        <v>429</v>
      </c>
      <c r="E3641" s="164" t="s">
        <v>430</v>
      </c>
      <c r="F3641" s="174" t="s">
        <v>301</v>
      </c>
      <c r="H3641" s="138">
        <v>1</v>
      </c>
      <c r="I3641" s="1" t="s">
        <v>429</v>
      </c>
      <c r="J3641" s="1" t="s">
        <v>430</v>
      </c>
      <c r="K3641" s="1" t="s">
        <v>301</v>
      </c>
      <c r="L3641" s="144">
        <v>8</v>
      </c>
    </row>
    <row r="3642" spans="2:12" ht="12" customHeight="1" x14ac:dyDescent="0.3">
      <c r="B3642" s="138"/>
      <c r="C3642" s="2"/>
      <c r="D3642" s="3"/>
      <c r="E3642" s="164"/>
      <c r="F3642" s="174"/>
      <c r="H3642" s="138">
        <v>2</v>
      </c>
      <c r="I3642" s="1" t="s">
        <v>2493</v>
      </c>
      <c r="J3642" s="148" t="s">
        <v>2494</v>
      </c>
      <c r="K3642" s="1" t="s">
        <v>2760</v>
      </c>
      <c r="L3642" s="144">
        <v>17</v>
      </c>
    </row>
    <row r="3643" spans="2:12" ht="15" customHeight="1" x14ac:dyDescent="0.25">
      <c r="B3643" s="138"/>
      <c r="C3643" s="2"/>
      <c r="E3643" s="148"/>
      <c r="F3643" s="145"/>
      <c r="H3643" s="138"/>
      <c r="L3643" s="144"/>
    </row>
    <row r="3644" spans="2:12" ht="13.5" customHeight="1" thickBot="1" x14ac:dyDescent="0.3">
      <c r="B3644" s="138"/>
      <c r="F3644" s="141"/>
      <c r="H3644" s="138"/>
      <c r="L3644" s="144"/>
    </row>
    <row r="3645" spans="2:12" ht="12.75" customHeight="1" thickBot="1" x14ac:dyDescent="0.35">
      <c r="B3645" s="138"/>
      <c r="C3645" s="139" t="s">
        <v>1374</v>
      </c>
      <c r="D3645" s="139"/>
      <c r="E3645" s="202" t="s">
        <v>815</v>
      </c>
      <c r="F3645" s="141"/>
      <c r="H3645" s="138"/>
      <c r="I3645" s="139" t="s">
        <v>1374</v>
      </c>
      <c r="L3645" s="144">
        <f>L$4</f>
        <v>25</v>
      </c>
    </row>
    <row r="3646" spans="2:12" ht="12.75" customHeight="1" x14ac:dyDescent="0.3">
      <c r="B3646" s="138"/>
      <c r="C3646" s="2" t="s">
        <v>1046</v>
      </c>
      <c r="D3646" s="3" t="s">
        <v>604</v>
      </c>
      <c r="E3646" s="164" t="s">
        <v>1030</v>
      </c>
      <c r="F3646" s="174" t="s">
        <v>655</v>
      </c>
      <c r="H3646" s="138">
        <v>1</v>
      </c>
      <c r="I3646" s="1" t="s">
        <v>604</v>
      </c>
      <c r="J3646" s="1" t="s">
        <v>1305</v>
      </c>
      <c r="K3646" s="1" t="s">
        <v>655</v>
      </c>
      <c r="L3646" s="144">
        <v>95</v>
      </c>
    </row>
    <row r="3647" spans="2:12" x14ac:dyDescent="0.25">
      <c r="B3647" s="138"/>
      <c r="F3647" s="141"/>
      <c r="H3647" s="138">
        <v>2</v>
      </c>
      <c r="I3647" s="1" t="s">
        <v>429</v>
      </c>
      <c r="J3647" s="1" t="s">
        <v>430</v>
      </c>
      <c r="K3647" s="1" t="s">
        <v>656</v>
      </c>
      <c r="L3647" s="144">
        <v>0</v>
      </c>
    </row>
    <row r="3648" spans="2:12" ht="12" customHeight="1" x14ac:dyDescent="0.25">
      <c r="B3648" s="138">
        <v>1</v>
      </c>
      <c r="D3648" s="1" t="s">
        <v>1059</v>
      </c>
      <c r="E3648" s="1" t="s">
        <v>1060</v>
      </c>
      <c r="F3648" s="141" t="s">
        <v>4627</v>
      </c>
      <c r="H3648" s="138">
        <v>3</v>
      </c>
      <c r="I3648" s="1" t="s">
        <v>127</v>
      </c>
      <c r="J3648" s="1" t="s">
        <v>1060</v>
      </c>
      <c r="K3648" s="1" t="s">
        <v>3933</v>
      </c>
      <c r="L3648" s="144">
        <v>24</v>
      </c>
    </row>
    <row r="3649" spans="2:12" ht="12.75" customHeight="1" x14ac:dyDescent="0.25">
      <c r="B3649" s="138">
        <v>2</v>
      </c>
      <c r="D3649" s="1" t="s">
        <v>1731</v>
      </c>
      <c r="E3649" s="1" t="s">
        <v>1282</v>
      </c>
      <c r="F3649" s="141" t="s">
        <v>2245</v>
      </c>
      <c r="H3649" s="138">
        <v>4</v>
      </c>
      <c r="I3649" s="1" t="s">
        <v>407</v>
      </c>
      <c r="J3649" s="1" t="s">
        <v>408</v>
      </c>
      <c r="K3649" s="1" t="s">
        <v>657</v>
      </c>
      <c r="L3649" s="144">
        <v>92</v>
      </c>
    </row>
    <row r="3650" spans="2:12" ht="13.5" customHeight="1" x14ac:dyDescent="0.25">
      <c r="B3650" s="138">
        <v>3</v>
      </c>
      <c r="D3650" s="1" t="s">
        <v>2770</v>
      </c>
      <c r="E3650" s="1" t="s">
        <v>1288</v>
      </c>
      <c r="F3650" s="141" t="s">
        <v>4811</v>
      </c>
      <c r="H3650" s="138">
        <v>5</v>
      </c>
      <c r="I3650" s="1" t="s">
        <v>1731</v>
      </c>
      <c r="J3650" s="1" t="s">
        <v>1282</v>
      </c>
      <c r="K3650" s="1" t="s">
        <v>1840</v>
      </c>
      <c r="L3650" s="144">
        <v>19</v>
      </c>
    </row>
    <row r="3651" spans="2:12" ht="12.75" customHeight="1" x14ac:dyDescent="0.25">
      <c r="B3651" s="138"/>
      <c r="F3651" s="141"/>
      <c r="H3651" s="138">
        <v>6</v>
      </c>
      <c r="I3651" s="1" t="s">
        <v>649</v>
      </c>
      <c r="J3651" s="1" t="s">
        <v>1301</v>
      </c>
      <c r="K3651" s="1" t="s">
        <v>658</v>
      </c>
      <c r="L3651" s="144">
        <v>94</v>
      </c>
    </row>
    <row r="3652" spans="2:12" x14ac:dyDescent="0.25">
      <c r="B3652" s="138"/>
      <c r="F3652" s="141"/>
      <c r="H3652" s="138">
        <v>7</v>
      </c>
      <c r="I3652" s="1" t="s">
        <v>1298</v>
      </c>
      <c r="J3652" s="1" t="s">
        <v>1282</v>
      </c>
      <c r="K3652" s="1" t="s">
        <v>3147</v>
      </c>
      <c r="L3652" s="144">
        <v>19</v>
      </c>
    </row>
    <row r="3653" spans="2:12" ht="12" customHeight="1" x14ac:dyDescent="0.25">
      <c r="B3653" s="138"/>
      <c r="F3653" s="141"/>
      <c r="H3653" s="138">
        <v>8</v>
      </c>
      <c r="I3653" s="1" t="s">
        <v>2770</v>
      </c>
      <c r="J3653" s="1" t="s">
        <v>1288</v>
      </c>
      <c r="K3653" s="1" t="s">
        <v>3710</v>
      </c>
      <c r="L3653" s="144">
        <v>23</v>
      </c>
    </row>
    <row r="3654" spans="2:12" ht="15" customHeight="1" thickBot="1" x14ac:dyDescent="0.3">
      <c r="B3654" s="138"/>
      <c r="F3654" s="141"/>
      <c r="H3654" s="138"/>
      <c r="L3654" s="144"/>
    </row>
    <row r="3655" spans="2:12" ht="16.2" thickBot="1" x14ac:dyDescent="0.35">
      <c r="B3655" s="138"/>
      <c r="C3655" s="139" t="s">
        <v>1374</v>
      </c>
      <c r="D3655" s="139"/>
      <c r="E3655" s="202" t="s">
        <v>920</v>
      </c>
      <c r="F3655" s="141"/>
      <c r="H3655" s="138"/>
      <c r="I3655" s="139" t="s">
        <v>1374</v>
      </c>
      <c r="L3655" s="144">
        <f>L$4</f>
        <v>25</v>
      </c>
    </row>
    <row r="3656" spans="2:12" ht="12.75" customHeight="1" x14ac:dyDescent="0.3">
      <c r="B3656" s="138"/>
      <c r="C3656" s="2" t="s">
        <v>1046</v>
      </c>
      <c r="D3656" s="3" t="s">
        <v>429</v>
      </c>
      <c r="E3656" s="3" t="s">
        <v>430</v>
      </c>
      <c r="F3656" s="150" t="s">
        <v>1988</v>
      </c>
      <c r="H3656" s="138">
        <v>1</v>
      </c>
      <c r="I3656" s="1" t="s">
        <v>429</v>
      </c>
      <c r="J3656" s="1" t="s">
        <v>430</v>
      </c>
      <c r="K3656" s="1" t="s">
        <v>1988</v>
      </c>
      <c r="L3656" s="144">
        <v>10</v>
      </c>
    </row>
    <row r="3657" spans="2:12" ht="13.8" x14ac:dyDescent="0.3">
      <c r="B3657" s="138"/>
      <c r="C3657" s="2"/>
      <c r="D3657" s="3"/>
      <c r="E3657" s="3"/>
      <c r="F3657" s="150"/>
      <c r="H3657" s="138">
        <v>2</v>
      </c>
      <c r="I3657" s="1" t="s">
        <v>2493</v>
      </c>
      <c r="J3657" s="1" t="s">
        <v>2494</v>
      </c>
      <c r="K3657" s="1" t="s">
        <v>3314</v>
      </c>
      <c r="L3657" s="144">
        <v>20</v>
      </c>
    </row>
    <row r="3658" spans="2:12" x14ac:dyDescent="0.25">
      <c r="B3658" s="138">
        <v>1</v>
      </c>
      <c r="F3658" s="141"/>
      <c r="H3658" s="138">
        <v>3</v>
      </c>
      <c r="I3658" s="1" t="s">
        <v>1298</v>
      </c>
      <c r="J3658" s="1" t="s">
        <v>1282</v>
      </c>
      <c r="K3658" s="1" t="s">
        <v>2811</v>
      </c>
      <c r="L3658" s="144">
        <v>17</v>
      </c>
    </row>
    <row r="3659" spans="2:12" ht="15" customHeight="1" x14ac:dyDescent="0.25">
      <c r="B3659" s="138"/>
      <c r="F3659" s="141"/>
      <c r="H3659" s="138"/>
      <c r="L3659" s="144"/>
    </row>
    <row r="3660" spans="2:12" ht="13.8" thickBot="1" x14ac:dyDescent="0.3">
      <c r="B3660" s="138"/>
      <c r="F3660" s="141"/>
      <c r="H3660" s="138"/>
      <c r="L3660" s="142"/>
    </row>
    <row r="3661" spans="2:12" ht="12.75" customHeight="1" thickBot="1" x14ac:dyDescent="0.35">
      <c r="B3661" s="138"/>
      <c r="C3661" s="139" t="s">
        <v>1553</v>
      </c>
      <c r="D3661" s="139"/>
      <c r="E3661" s="218" t="s">
        <v>2476</v>
      </c>
      <c r="F3661" s="141" t="s">
        <v>2391</v>
      </c>
      <c r="H3661" s="138"/>
      <c r="I3661" s="139" t="s">
        <v>1553</v>
      </c>
      <c r="L3661" s="144">
        <f>L$4</f>
        <v>25</v>
      </c>
    </row>
    <row r="3662" spans="2:12" ht="12.75" customHeight="1" x14ac:dyDescent="0.3">
      <c r="B3662" s="138"/>
      <c r="C3662" s="2" t="s">
        <v>1046</v>
      </c>
      <c r="D3662" s="3" t="s">
        <v>1534</v>
      </c>
      <c r="E3662" s="3" t="s">
        <v>1535</v>
      </c>
      <c r="F3662" s="150" t="s">
        <v>2515</v>
      </c>
      <c r="H3662" s="138">
        <v>1</v>
      </c>
      <c r="I3662" s="1" t="s">
        <v>1534</v>
      </c>
      <c r="J3662" s="1" t="s">
        <v>1535</v>
      </c>
      <c r="K3662" s="1" t="s">
        <v>2515</v>
      </c>
      <c r="L3662" s="144">
        <v>16</v>
      </c>
    </row>
    <row r="3663" spans="2:12" ht="12.75" customHeight="1" x14ac:dyDescent="0.25">
      <c r="B3663" s="138"/>
      <c r="F3663" s="141"/>
      <c r="H3663" s="138">
        <v>2</v>
      </c>
      <c r="I3663" s="1" t="s">
        <v>429</v>
      </c>
      <c r="J3663" s="1" t="s">
        <v>430</v>
      </c>
      <c r="K3663" s="1" t="s">
        <v>659</v>
      </c>
      <c r="L3663" s="144">
        <v>97</v>
      </c>
    </row>
    <row r="3664" spans="2:12" ht="15" customHeight="1" x14ac:dyDescent="0.25">
      <c r="B3664" s="138">
        <v>1</v>
      </c>
      <c r="D3664" s="1" t="s">
        <v>1059</v>
      </c>
      <c r="E3664" s="1" t="s">
        <v>1060</v>
      </c>
      <c r="F3664" s="141" t="s">
        <v>4549</v>
      </c>
      <c r="H3664" s="138">
        <v>3</v>
      </c>
      <c r="I3664" s="1" t="s">
        <v>604</v>
      </c>
      <c r="J3664" s="1" t="s">
        <v>1305</v>
      </c>
      <c r="K3664" s="1" t="s">
        <v>0</v>
      </c>
      <c r="L3664" s="144">
        <v>99</v>
      </c>
    </row>
    <row r="3665" spans="2:12" x14ac:dyDescent="0.25">
      <c r="B3665" s="138">
        <v>2</v>
      </c>
      <c r="D3665" s="1" t="s">
        <v>2770</v>
      </c>
      <c r="E3665" s="1" t="s">
        <v>1288</v>
      </c>
      <c r="F3665" s="141"/>
      <c r="H3665" s="138">
        <v>4</v>
      </c>
      <c r="I3665" s="1" t="s">
        <v>649</v>
      </c>
      <c r="J3665" s="1" t="s">
        <v>1301</v>
      </c>
      <c r="K3665" s="1" t="s">
        <v>1765</v>
      </c>
      <c r="L3665" s="144">
        <v>95</v>
      </c>
    </row>
    <row r="3666" spans="2:12" x14ac:dyDescent="0.25">
      <c r="B3666" s="138"/>
      <c r="F3666" s="141"/>
      <c r="H3666" s="138">
        <v>5</v>
      </c>
      <c r="I3666" s="1" t="s">
        <v>1059</v>
      </c>
      <c r="J3666" s="1" t="s">
        <v>1060</v>
      </c>
      <c r="K3666" s="1" t="s">
        <v>3930</v>
      </c>
      <c r="L3666" s="144">
        <v>24</v>
      </c>
    </row>
    <row r="3667" spans="2:12" ht="12" customHeight="1" x14ac:dyDescent="0.25">
      <c r="B3667" s="138"/>
      <c r="F3667" s="141"/>
      <c r="H3667" s="138">
        <v>6</v>
      </c>
      <c r="I3667" s="1" t="s">
        <v>1270</v>
      </c>
      <c r="J3667" s="1" t="s">
        <v>1271</v>
      </c>
      <c r="K3667" s="1" t="s">
        <v>3042</v>
      </c>
      <c r="L3667" s="144">
        <v>18</v>
      </c>
    </row>
    <row r="3668" spans="2:12" ht="12.75" customHeight="1" x14ac:dyDescent="0.25">
      <c r="B3668" s="138"/>
      <c r="F3668" s="141"/>
      <c r="H3668" s="138">
        <v>7</v>
      </c>
      <c r="I3668" s="1" t="s">
        <v>1298</v>
      </c>
      <c r="J3668" s="1" t="s">
        <v>1282</v>
      </c>
      <c r="K3668" s="1" t="s">
        <v>2387</v>
      </c>
      <c r="L3668" s="144">
        <v>21</v>
      </c>
    </row>
    <row r="3669" spans="2:12" x14ac:dyDescent="0.25">
      <c r="B3669" s="138"/>
      <c r="F3669" s="141"/>
      <c r="H3669" s="138">
        <v>8</v>
      </c>
      <c r="I3669" s="1" t="s">
        <v>1731</v>
      </c>
      <c r="J3669" s="1" t="s">
        <v>1282</v>
      </c>
      <c r="K3669" s="1" t="s">
        <v>3192</v>
      </c>
      <c r="L3669" s="144">
        <v>19</v>
      </c>
    </row>
    <row r="3670" spans="2:12" ht="15" customHeight="1" x14ac:dyDescent="0.25">
      <c r="B3670" s="138"/>
      <c r="F3670" s="141"/>
      <c r="H3670" s="138">
        <v>9</v>
      </c>
      <c r="I3670" s="1" t="s">
        <v>2770</v>
      </c>
      <c r="J3670" s="1" t="s">
        <v>1288</v>
      </c>
      <c r="K3670" s="1" t="s">
        <v>3900</v>
      </c>
      <c r="L3670" s="144">
        <v>24</v>
      </c>
    </row>
    <row r="3671" spans="2:12" ht="13.5" customHeight="1" thickBot="1" x14ac:dyDescent="0.3">
      <c r="B3671" s="138"/>
      <c r="F3671" s="141"/>
      <c r="H3671" s="138"/>
      <c r="L3671" s="144"/>
    </row>
    <row r="3672" spans="2:12" ht="13.5" customHeight="1" thickBot="1" x14ac:dyDescent="0.35">
      <c r="B3672" s="138"/>
      <c r="C3672" s="139" t="s">
        <v>1553</v>
      </c>
      <c r="D3672" s="139"/>
      <c r="E3672" s="202" t="s">
        <v>1347</v>
      </c>
      <c r="F3672" s="141"/>
      <c r="H3672" s="138"/>
      <c r="I3672" s="139" t="s">
        <v>1553</v>
      </c>
      <c r="L3672" s="144">
        <f>L$4</f>
        <v>25</v>
      </c>
    </row>
    <row r="3673" spans="2:12" ht="21" customHeight="1" x14ac:dyDescent="0.3">
      <c r="B3673" s="138"/>
      <c r="C3673" s="2" t="s">
        <v>1046</v>
      </c>
      <c r="D3673" s="3" t="s">
        <v>429</v>
      </c>
      <c r="E3673" s="3" t="s">
        <v>430</v>
      </c>
      <c r="F3673" s="150" t="s">
        <v>1348</v>
      </c>
      <c r="H3673" s="138">
        <v>1</v>
      </c>
      <c r="I3673" s="1" t="s">
        <v>429</v>
      </c>
      <c r="J3673" s="1" t="s">
        <v>430</v>
      </c>
      <c r="K3673" s="1" t="s">
        <v>1348</v>
      </c>
      <c r="L3673" s="144">
        <v>8</v>
      </c>
    </row>
    <row r="3674" spans="2:12" ht="12.75" customHeight="1" x14ac:dyDescent="0.3">
      <c r="B3674" s="138"/>
      <c r="C3674" s="2"/>
      <c r="D3674" s="3"/>
      <c r="E3674" s="3"/>
      <c r="F3674" s="150"/>
      <c r="H3674" s="138">
        <v>2</v>
      </c>
      <c r="I3674" s="1" t="s">
        <v>2493</v>
      </c>
      <c r="J3674" s="1" t="s">
        <v>2494</v>
      </c>
      <c r="K3674" s="1" t="s">
        <v>2870</v>
      </c>
      <c r="L3674" s="144">
        <v>17</v>
      </c>
    </row>
    <row r="3675" spans="2:12" ht="15" customHeight="1" x14ac:dyDescent="0.25">
      <c r="B3675" s="138">
        <v>1</v>
      </c>
      <c r="F3675" s="141"/>
      <c r="H3675" s="138"/>
      <c r="L3675" s="144"/>
    </row>
    <row r="3676" spans="2:12" ht="13.5" customHeight="1" thickBot="1" x14ac:dyDescent="0.35">
      <c r="B3676" s="156"/>
      <c r="C3676" s="291"/>
      <c r="D3676" s="278"/>
      <c r="E3676" s="278"/>
      <c r="F3676" s="279"/>
      <c r="H3676" s="156"/>
      <c r="I3676" s="157"/>
      <c r="J3676" s="157"/>
      <c r="K3676" s="157"/>
      <c r="L3676" s="178"/>
    </row>
    <row r="3677" spans="2:12" ht="12.75" customHeight="1" x14ac:dyDescent="0.35">
      <c r="F3677" s="160" t="s">
        <v>1023</v>
      </c>
      <c r="G3677" s="160"/>
      <c r="H3677" s="160"/>
      <c r="I3677" s="160"/>
      <c r="L3677" s="7"/>
    </row>
    <row r="3678" spans="2:12" ht="13.8" thickBot="1" x14ac:dyDescent="0.3">
      <c r="L3678" s="7"/>
    </row>
    <row r="3679" spans="2:12" ht="12" customHeight="1" thickBot="1" x14ac:dyDescent="0.35">
      <c r="D3679" s="132">
        <f>D6</f>
        <v>2025</v>
      </c>
      <c r="E3679" s="133"/>
      <c r="I3679" s="132" t="s">
        <v>1269</v>
      </c>
      <c r="J3679" s="133"/>
      <c r="L3679" s="7"/>
    </row>
    <row r="3680" spans="2:12" ht="15" customHeight="1" thickBot="1" x14ac:dyDescent="0.3">
      <c r="B3680" s="134"/>
      <c r="C3680" s="135"/>
      <c r="D3680" s="135"/>
      <c r="E3680" s="135"/>
      <c r="F3680" s="136"/>
      <c r="H3680" s="134"/>
      <c r="I3680" s="135"/>
      <c r="J3680" s="135"/>
      <c r="K3680" s="135"/>
      <c r="L3680" s="137"/>
    </row>
    <row r="3681" spans="2:12" ht="16.2" thickBot="1" x14ac:dyDescent="0.35">
      <c r="B3681" s="138"/>
      <c r="C3681" s="139" t="s">
        <v>1730</v>
      </c>
      <c r="D3681" s="139"/>
      <c r="F3681" s="141"/>
      <c r="H3681" s="138"/>
      <c r="I3681" s="139" t="s">
        <v>1730</v>
      </c>
      <c r="L3681" s="144">
        <f>L$4</f>
        <v>25</v>
      </c>
    </row>
    <row r="3682" spans="2:12" ht="12.75" customHeight="1" x14ac:dyDescent="0.3">
      <c r="B3682" s="138"/>
      <c r="C3682" s="2" t="s">
        <v>1046</v>
      </c>
      <c r="D3682" s="3" t="s">
        <v>1731</v>
      </c>
      <c r="E3682" s="3" t="s">
        <v>1282</v>
      </c>
      <c r="F3682" s="150" t="s">
        <v>3280</v>
      </c>
      <c r="H3682" s="138">
        <v>1</v>
      </c>
      <c r="I3682" s="1" t="s">
        <v>1731</v>
      </c>
      <c r="J3682" s="1" t="s">
        <v>1282</v>
      </c>
      <c r="K3682" s="1" t="s">
        <v>3280</v>
      </c>
      <c r="L3682" s="144">
        <v>99</v>
      </c>
    </row>
    <row r="3683" spans="2:12" ht="16.5" customHeight="1" x14ac:dyDescent="0.3">
      <c r="B3683" s="138"/>
      <c r="C3683" s="2"/>
      <c r="D3683" s="3"/>
      <c r="E3683" s="3"/>
      <c r="F3683" s="150"/>
      <c r="H3683" s="138">
        <v>2</v>
      </c>
      <c r="I3683" s="1" t="s">
        <v>604</v>
      </c>
      <c r="J3683" s="1" t="s">
        <v>1305</v>
      </c>
      <c r="K3683" s="1" t="s">
        <v>650</v>
      </c>
      <c r="L3683" s="144">
        <v>18</v>
      </c>
    </row>
    <row r="3684" spans="2:12" ht="12.75" customHeight="1" x14ac:dyDescent="0.25">
      <c r="B3684" s="138"/>
      <c r="C3684" s="2"/>
      <c r="F3684" s="141"/>
      <c r="H3684" s="138">
        <v>3</v>
      </c>
      <c r="I3684" s="1" t="s">
        <v>1796</v>
      </c>
      <c r="J3684" s="1" t="s">
        <v>1905</v>
      </c>
      <c r="K3684" s="1" t="s">
        <v>839</v>
      </c>
      <c r="L3684" s="144">
        <v>8</v>
      </c>
    </row>
    <row r="3685" spans="2:12" ht="15" customHeight="1" x14ac:dyDescent="0.25">
      <c r="B3685" s="138"/>
      <c r="C3685" s="2"/>
      <c r="F3685" s="141"/>
      <c r="H3685" s="138">
        <v>4</v>
      </c>
      <c r="I3685" s="1" t="s">
        <v>649</v>
      </c>
      <c r="J3685" s="1" t="s">
        <v>1301</v>
      </c>
      <c r="K3685" s="1" t="s">
        <v>651</v>
      </c>
      <c r="L3685" s="144">
        <v>95</v>
      </c>
    </row>
    <row r="3686" spans="2:12" ht="21.75" customHeight="1" thickBot="1" x14ac:dyDescent="0.3">
      <c r="B3686" s="138"/>
      <c r="C3686" s="2"/>
      <c r="F3686" s="141"/>
      <c r="H3686" s="138"/>
      <c r="L3686" s="144"/>
    </row>
    <row r="3687" spans="2:12" ht="13.5" customHeight="1" thickBot="1" x14ac:dyDescent="0.35">
      <c r="B3687" s="138"/>
      <c r="C3687" s="139" t="s">
        <v>1730</v>
      </c>
      <c r="D3687" s="139"/>
      <c r="E3687" s="202" t="s">
        <v>2863</v>
      </c>
      <c r="F3687" s="141"/>
      <c r="H3687" s="138"/>
      <c r="I3687" s="139" t="s">
        <v>1730</v>
      </c>
      <c r="L3687" s="144">
        <f>L$4</f>
        <v>25</v>
      </c>
    </row>
    <row r="3688" spans="2:12" ht="16.5" customHeight="1" x14ac:dyDescent="0.3">
      <c r="B3688" s="138"/>
      <c r="C3688" s="2" t="s">
        <v>1046</v>
      </c>
      <c r="D3688" s="3" t="s">
        <v>2493</v>
      </c>
      <c r="E3688" s="3" t="s">
        <v>2494</v>
      </c>
      <c r="F3688" s="150" t="s">
        <v>3233</v>
      </c>
      <c r="H3688" s="138">
        <v>1</v>
      </c>
      <c r="I3688" s="1" t="s">
        <v>2493</v>
      </c>
      <c r="J3688" s="1" t="s">
        <v>2494</v>
      </c>
      <c r="K3688" s="1" t="s">
        <v>3233</v>
      </c>
      <c r="L3688" s="144">
        <v>19</v>
      </c>
    </row>
    <row r="3689" spans="2:12" ht="12.75" customHeight="1" x14ac:dyDescent="0.3">
      <c r="B3689" s="138"/>
      <c r="C3689" s="2"/>
      <c r="D3689" s="3"/>
      <c r="E3689" s="3"/>
      <c r="F3689" s="150"/>
      <c r="H3689" s="138"/>
      <c r="L3689" s="144"/>
    </row>
    <row r="3690" spans="2:12" ht="15" customHeight="1" x14ac:dyDescent="0.25">
      <c r="B3690" s="138"/>
      <c r="C3690" s="2"/>
      <c r="F3690" s="141"/>
      <c r="H3690" s="138"/>
      <c r="L3690" s="144"/>
    </row>
    <row r="3691" spans="2:12" ht="13.5" customHeight="1" thickBot="1" x14ac:dyDescent="0.3">
      <c r="B3691" s="138"/>
      <c r="C3691" s="2"/>
      <c r="F3691" s="141"/>
      <c r="H3691" s="138"/>
      <c r="L3691" s="144"/>
    </row>
    <row r="3692" spans="2:12" ht="12.75" customHeight="1" thickBot="1" x14ac:dyDescent="0.35">
      <c r="B3692" s="138"/>
      <c r="C3692" s="139" t="s">
        <v>2864</v>
      </c>
      <c r="D3692" s="139"/>
      <c r="E3692" s="218" t="s">
        <v>2866</v>
      </c>
      <c r="F3692" s="141"/>
      <c r="H3692" s="138"/>
      <c r="I3692" s="139" t="s">
        <v>2865</v>
      </c>
      <c r="L3692" s="144">
        <f>L$4</f>
        <v>25</v>
      </c>
    </row>
    <row r="3693" spans="2:12" ht="15" customHeight="1" x14ac:dyDescent="0.3">
      <c r="B3693" s="138"/>
      <c r="C3693" s="2" t="s">
        <v>1046</v>
      </c>
      <c r="D3693" s="3" t="s">
        <v>2493</v>
      </c>
      <c r="E3693" s="3" t="s">
        <v>2494</v>
      </c>
      <c r="F3693" s="174" t="s">
        <v>1533</v>
      </c>
      <c r="H3693" s="138">
        <v>1</v>
      </c>
      <c r="I3693" s="1" t="s">
        <v>2493</v>
      </c>
      <c r="J3693" s="1" t="s">
        <v>2494</v>
      </c>
      <c r="K3693" s="1" t="s">
        <v>1533</v>
      </c>
      <c r="L3693" s="144">
        <v>19</v>
      </c>
    </row>
    <row r="3694" spans="2:12" ht="13.5" customHeight="1" x14ac:dyDescent="0.3">
      <c r="B3694" s="138"/>
      <c r="C3694" s="2"/>
      <c r="D3694" s="3"/>
      <c r="E3694" s="3"/>
      <c r="F3694" s="150"/>
      <c r="H3694" s="138"/>
      <c r="L3694" s="144"/>
    </row>
    <row r="3695" spans="2:12" ht="15" customHeight="1" x14ac:dyDescent="0.25">
      <c r="B3695" s="138"/>
      <c r="C3695" s="2"/>
      <c r="F3695" s="141"/>
      <c r="H3695" s="138"/>
      <c r="L3695" s="144"/>
    </row>
    <row r="3696" spans="2:12" ht="13.5" customHeight="1" thickBot="1" x14ac:dyDescent="0.3">
      <c r="B3696" s="138"/>
      <c r="F3696" s="141"/>
      <c r="H3696" s="138"/>
      <c r="L3696" s="144"/>
    </row>
    <row r="3697" spans="2:12" ht="13.5" customHeight="1" thickBot="1" x14ac:dyDescent="0.35">
      <c r="B3697" s="138"/>
      <c r="C3697" s="294"/>
      <c r="D3697" s="295" t="s">
        <v>1558</v>
      </c>
      <c r="F3697" s="141"/>
      <c r="H3697" s="138"/>
      <c r="I3697" s="296" t="s">
        <v>1558</v>
      </c>
      <c r="L3697" s="144">
        <f>L$4</f>
        <v>25</v>
      </c>
    </row>
    <row r="3698" spans="2:12" ht="13.5" customHeight="1" x14ac:dyDescent="0.3">
      <c r="B3698" s="297"/>
      <c r="C3698" s="3" t="s">
        <v>1046</v>
      </c>
      <c r="D3698" s="3" t="s">
        <v>1298</v>
      </c>
      <c r="E3698" s="3" t="s">
        <v>1282</v>
      </c>
      <c r="F3698" s="150" t="s">
        <v>3346</v>
      </c>
      <c r="H3698" s="138">
        <v>1</v>
      </c>
      <c r="I3698" s="1" t="s">
        <v>1298</v>
      </c>
      <c r="J3698" s="1" t="s">
        <v>1282</v>
      </c>
      <c r="K3698" s="1" t="s">
        <v>3345</v>
      </c>
      <c r="L3698" s="144">
        <v>20</v>
      </c>
    </row>
    <row r="3699" spans="2:12" ht="13.8" x14ac:dyDescent="0.3">
      <c r="B3699" s="297"/>
      <c r="C3699" s="3"/>
      <c r="D3699" s="3"/>
      <c r="E3699" s="3"/>
      <c r="F3699" s="150"/>
      <c r="H3699" s="138">
        <v>2</v>
      </c>
      <c r="I3699" s="1" t="s">
        <v>604</v>
      </c>
      <c r="J3699" s="1" t="s">
        <v>1305</v>
      </c>
      <c r="K3699" s="1" t="s">
        <v>660</v>
      </c>
      <c r="L3699" s="144">
        <v>98</v>
      </c>
    </row>
    <row r="3700" spans="2:12" x14ac:dyDescent="0.25">
      <c r="B3700" s="138">
        <v>1</v>
      </c>
      <c r="F3700" s="141"/>
      <c r="H3700" s="138"/>
      <c r="L3700" s="144"/>
    </row>
    <row r="3701" spans="2:12" ht="13.8" thickBot="1" x14ac:dyDescent="0.3">
      <c r="B3701" s="138"/>
      <c r="F3701" s="141"/>
      <c r="H3701" s="138"/>
      <c r="L3701" s="144"/>
    </row>
    <row r="3702" spans="2:12" ht="12.75" customHeight="1" thickBot="1" x14ac:dyDescent="0.35">
      <c r="B3702" s="138"/>
      <c r="C3702" s="294"/>
      <c r="D3702" s="295" t="s">
        <v>241</v>
      </c>
      <c r="F3702" s="141"/>
      <c r="H3702" s="138"/>
      <c r="I3702" s="296" t="s">
        <v>241</v>
      </c>
      <c r="L3702" s="144">
        <f>L$4</f>
        <v>25</v>
      </c>
    </row>
    <row r="3703" spans="2:12" ht="12.75" customHeight="1" x14ac:dyDescent="0.3">
      <c r="B3703" s="297"/>
      <c r="C3703" s="3" t="s">
        <v>1046</v>
      </c>
      <c r="D3703" s="3" t="s">
        <v>2493</v>
      </c>
      <c r="E3703" s="3" t="s">
        <v>2494</v>
      </c>
      <c r="F3703" s="150" t="s">
        <v>3347</v>
      </c>
      <c r="H3703" s="138">
        <v>1</v>
      </c>
      <c r="I3703" s="1" t="s">
        <v>2493</v>
      </c>
      <c r="J3703" s="1" t="s">
        <v>2494</v>
      </c>
      <c r="K3703" s="1" t="s">
        <v>3347</v>
      </c>
      <c r="L3703" s="144">
        <v>20</v>
      </c>
    </row>
    <row r="3704" spans="2:12" ht="12" customHeight="1" x14ac:dyDescent="0.3">
      <c r="B3704" s="297"/>
      <c r="C3704" s="3"/>
      <c r="D3704" s="3"/>
      <c r="E3704" s="3"/>
      <c r="F3704" s="150"/>
      <c r="H3704" s="138"/>
      <c r="L3704" s="144"/>
    </row>
    <row r="3705" spans="2:12" ht="12.75" customHeight="1" x14ac:dyDescent="0.3">
      <c r="B3705" s="138"/>
      <c r="C3705" s="3"/>
      <c r="F3705" s="141"/>
      <c r="H3705" s="138"/>
      <c r="L3705" s="144"/>
    </row>
    <row r="3706" spans="2:12" ht="13.8" thickBot="1" x14ac:dyDescent="0.3">
      <c r="B3706" s="138"/>
      <c r="C3706" s="2"/>
      <c r="F3706" s="141"/>
      <c r="H3706" s="138"/>
      <c r="L3706" s="144"/>
    </row>
    <row r="3707" spans="2:12" ht="15" customHeight="1" thickBot="1" x14ac:dyDescent="0.35">
      <c r="B3707" s="138"/>
      <c r="C3707" s="139" t="s">
        <v>2868</v>
      </c>
      <c r="D3707" s="139"/>
      <c r="E3707" s="218"/>
      <c r="F3707" s="141"/>
      <c r="H3707" s="138"/>
      <c r="I3707" s="322" t="s">
        <v>2869</v>
      </c>
      <c r="J3707" s="323"/>
      <c r="L3707" s="144">
        <f>L$4</f>
        <v>25</v>
      </c>
    </row>
    <row r="3708" spans="2:12" ht="13.8" x14ac:dyDescent="0.3">
      <c r="B3708" s="138"/>
      <c r="C3708" s="2" t="s">
        <v>1046</v>
      </c>
      <c r="D3708" s="3" t="s">
        <v>2493</v>
      </c>
      <c r="E3708" s="3" t="s">
        <v>2494</v>
      </c>
      <c r="F3708" s="150" t="s">
        <v>3469</v>
      </c>
      <c r="H3708" s="138">
        <v>1</v>
      </c>
      <c r="I3708" s="1" t="s">
        <v>2493</v>
      </c>
      <c r="J3708" s="1" t="s">
        <v>2494</v>
      </c>
      <c r="K3708" s="1" t="s">
        <v>3469</v>
      </c>
      <c r="L3708" s="144">
        <v>19</v>
      </c>
    </row>
    <row r="3709" spans="2:12" ht="14.4" thickBot="1" x14ac:dyDescent="0.35">
      <c r="B3709" s="138"/>
      <c r="C3709" s="2"/>
      <c r="D3709" s="3"/>
      <c r="E3709" s="3"/>
      <c r="F3709" s="150"/>
      <c r="H3709" s="138"/>
      <c r="L3709" s="144"/>
    </row>
    <row r="3710" spans="2:12" ht="16.2" thickBot="1" x14ac:dyDescent="0.35">
      <c r="B3710" s="297"/>
      <c r="C3710" s="294"/>
      <c r="D3710" s="295" t="s">
        <v>2410</v>
      </c>
      <c r="F3710" s="141"/>
      <c r="H3710" s="138"/>
      <c r="I3710" s="296" t="s">
        <v>2411</v>
      </c>
      <c r="L3710" s="144">
        <f>L$4</f>
        <v>25</v>
      </c>
    </row>
    <row r="3711" spans="2:12" ht="13.8" x14ac:dyDescent="0.3">
      <c r="B3711" s="297"/>
      <c r="C3711" s="3" t="s">
        <v>1046</v>
      </c>
      <c r="D3711" s="298"/>
      <c r="E3711" s="2"/>
      <c r="F3711" s="150" t="s">
        <v>2816</v>
      </c>
      <c r="H3711" s="138">
        <v>1</v>
      </c>
      <c r="K3711" s="1" t="s">
        <v>2817</v>
      </c>
      <c r="L3711" s="144">
        <v>17</v>
      </c>
    </row>
    <row r="3712" spans="2:12" ht="13.8" x14ac:dyDescent="0.3">
      <c r="B3712" s="297"/>
      <c r="C3712" s="3"/>
      <c r="D3712" s="3"/>
      <c r="E3712" s="3"/>
      <c r="F3712" s="150"/>
      <c r="H3712" s="138">
        <v>2</v>
      </c>
      <c r="I3712" s="109" t="s">
        <v>2413</v>
      </c>
      <c r="K3712" s="1" t="s">
        <v>2412</v>
      </c>
      <c r="L3712" s="144">
        <v>15</v>
      </c>
    </row>
    <row r="3713" spans="2:12" ht="14.4" thickBot="1" x14ac:dyDescent="0.35">
      <c r="B3713" s="297"/>
      <c r="C3713" s="3"/>
      <c r="D3713" s="3"/>
      <c r="E3713" s="3"/>
      <c r="F3713" s="150"/>
      <c r="H3713" s="138"/>
      <c r="I3713" s="109"/>
      <c r="L3713" s="144"/>
    </row>
    <row r="3714" spans="2:12" ht="12.75" customHeight="1" thickBot="1" x14ac:dyDescent="0.35">
      <c r="B3714" s="297"/>
      <c r="C3714" s="294"/>
      <c r="D3714" s="295" t="s">
        <v>3929</v>
      </c>
      <c r="F3714" s="141"/>
      <c r="H3714" s="138"/>
      <c r="I3714" s="296" t="s">
        <v>3929</v>
      </c>
      <c r="L3714" s="144">
        <f>L$4</f>
        <v>25</v>
      </c>
    </row>
    <row r="3715" spans="2:12" ht="12.75" customHeight="1" x14ac:dyDescent="0.3">
      <c r="B3715" s="297"/>
      <c r="C3715" s="3" t="s">
        <v>1046</v>
      </c>
      <c r="D3715" s="327" t="s">
        <v>4551</v>
      </c>
      <c r="E3715" s="327"/>
      <c r="F3715" s="150" t="s">
        <v>4550</v>
      </c>
      <c r="H3715" s="138">
        <v>1</v>
      </c>
      <c r="I3715" s="1" t="s">
        <v>3932</v>
      </c>
      <c r="K3715" s="1" t="s">
        <v>4550</v>
      </c>
      <c r="L3715" s="144">
        <v>25</v>
      </c>
    </row>
    <row r="3716" spans="2:12" ht="15" customHeight="1" x14ac:dyDescent="0.3">
      <c r="B3716" s="297"/>
      <c r="C3716" s="3"/>
      <c r="D3716" s="3"/>
      <c r="E3716" s="3"/>
      <c r="F3716" s="150"/>
      <c r="H3716" s="138"/>
      <c r="I3716" s="109"/>
      <c r="L3716" s="144"/>
    </row>
    <row r="3717" spans="2:12" x14ac:dyDescent="0.25">
      <c r="B3717" s="138">
        <v>1</v>
      </c>
      <c r="C3717" s="326" t="s">
        <v>4551</v>
      </c>
      <c r="D3717" s="326"/>
      <c r="E3717" s="326"/>
      <c r="F3717" s="141" t="s">
        <v>4550</v>
      </c>
      <c r="H3717" s="138"/>
      <c r="I3717" s="109"/>
      <c r="L3717" s="144"/>
    </row>
    <row r="3718" spans="2:12" ht="12.75" customHeight="1" x14ac:dyDescent="0.25">
      <c r="B3718" s="138"/>
      <c r="D3718" s="175"/>
      <c r="F3718" s="141"/>
      <c r="H3718" s="138"/>
      <c r="L3718" s="144"/>
    </row>
    <row r="3719" spans="2:12" ht="17.25" customHeight="1" thickBot="1" x14ac:dyDescent="0.3">
      <c r="B3719" s="156"/>
      <c r="C3719" s="157"/>
      <c r="D3719" s="157"/>
      <c r="E3719" s="157"/>
      <c r="F3719" s="158"/>
      <c r="H3719" s="156"/>
      <c r="I3719" s="157"/>
      <c r="J3719" s="157"/>
      <c r="K3719" s="157"/>
      <c r="L3719" s="159"/>
    </row>
    <row r="3720" spans="2:12" ht="12.75" customHeight="1" thickBot="1" x14ac:dyDescent="0.3">
      <c r="F3720" s="157"/>
      <c r="H3720" s="157"/>
      <c r="I3720" s="157"/>
    </row>
    <row r="3721" spans="2:12" ht="21" customHeight="1" thickBot="1" x14ac:dyDescent="0.4">
      <c r="B3721" s="5"/>
      <c r="C3721" s="5"/>
      <c r="D3721" s="5"/>
      <c r="E3721" s="5"/>
      <c r="F3721" s="129" t="s">
        <v>1025</v>
      </c>
      <c r="G3721" s="130"/>
      <c r="H3721" s="130"/>
      <c r="I3721" s="131"/>
      <c r="J3721" s="5"/>
      <c r="K3721" s="5"/>
      <c r="L3721" s="128">
        <f>L4</f>
        <v>25</v>
      </c>
    </row>
    <row r="3722" spans="2:12" ht="12.75" customHeight="1" thickBot="1" x14ac:dyDescent="0.3">
      <c r="B3722" s="5"/>
      <c r="C3722" s="5"/>
      <c r="D3722" s="5"/>
      <c r="E3722" s="5"/>
      <c r="F3722" s="5"/>
      <c r="G3722" s="5"/>
      <c r="H3722" s="5"/>
      <c r="I3722" s="5"/>
      <c r="J3722" s="5"/>
      <c r="K3722" s="5"/>
    </row>
    <row r="3723" spans="2:12" ht="15" customHeight="1" thickBot="1" x14ac:dyDescent="0.35">
      <c r="B3723" s="5"/>
      <c r="C3723" s="5"/>
      <c r="D3723" s="132">
        <f>D6</f>
        <v>2025</v>
      </c>
      <c r="E3723" s="133"/>
      <c r="F3723" s="5"/>
      <c r="G3723" s="5"/>
      <c r="H3723" s="5"/>
      <c r="I3723" s="132" t="s">
        <v>1269</v>
      </c>
      <c r="J3723" s="133"/>
      <c r="K3723" s="5"/>
    </row>
    <row r="3724" spans="2:12" ht="13.8" thickBot="1" x14ac:dyDescent="0.3">
      <c r="B3724" s="189"/>
      <c r="C3724" s="190"/>
      <c r="D3724" s="190"/>
      <c r="E3724" s="190"/>
      <c r="F3724" s="191"/>
      <c r="G3724" s="5"/>
      <c r="H3724" s="189"/>
      <c r="I3724" s="190"/>
      <c r="J3724" s="190"/>
      <c r="K3724" s="190"/>
      <c r="L3724" s="137"/>
    </row>
    <row r="3725" spans="2:12" ht="16.2" thickBot="1" x14ac:dyDescent="0.35">
      <c r="B3725" s="184"/>
      <c r="C3725" s="139" t="s">
        <v>1647</v>
      </c>
      <c r="D3725" s="139"/>
      <c r="E3725" s="5"/>
      <c r="F3725" s="201"/>
      <c r="G3725" s="5"/>
      <c r="H3725" s="184"/>
      <c r="I3725" s="139" t="s">
        <v>1647</v>
      </c>
      <c r="J3725" s="5"/>
      <c r="K3725" s="5"/>
      <c r="L3725" s="144">
        <f>L$4</f>
        <v>25</v>
      </c>
    </row>
    <row r="3726" spans="2:12" ht="13.8" x14ac:dyDescent="0.3">
      <c r="B3726" s="184"/>
      <c r="C3726" s="4" t="s">
        <v>1046</v>
      </c>
      <c r="D3726" s="3" t="s">
        <v>1788</v>
      </c>
      <c r="E3726" s="3" t="s">
        <v>1789</v>
      </c>
      <c r="F3726" s="150" t="s">
        <v>663</v>
      </c>
      <c r="G3726" s="5"/>
      <c r="H3726" s="184">
        <v>1</v>
      </c>
      <c r="I3726" s="1" t="s">
        <v>1788</v>
      </c>
      <c r="J3726" s="1" t="s">
        <v>1789</v>
      </c>
      <c r="K3726" s="148" t="s">
        <v>3914</v>
      </c>
      <c r="L3726" s="142">
        <v>24</v>
      </c>
    </row>
    <row r="3727" spans="2:12" ht="15" customHeight="1" x14ac:dyDescent="0.3">
      <c r="B3727" s="184"/>
      <c r="C3727" s="4"/>
      <c r="D3727" s="3"/>
      <c r="E3727" s="3"/>
      <c r="F3727" s="150"/>
      <c r="G3727" s="5"/>
      <c r="H3727" s="184">
        <v>2</v>
      </c>
      <c r="I3727" s="1" t="s">
        <v>1298</v>
      </c>
      <c r="J3727" s="1" t="s">
        <v>74</v>
      </c>
      <c r="K3727" s="148" t="s">
        <v>3224</v>
      </c>
      <c r="L3727" s="142">
        <v>19</v>
      </c>
    </row>
    <row r="3728" spans="2:12" ht="13.5" customHeight="1" x14ac:dyDescent="0.25">
      <c r="B3728" s="184">
        <v>1</v>
      </c>
      <c r="C3728" s="4"/>
      <c r="D3728" s="1" t="s">
        <v>1788</v>
      </c>
      <c r="E3728" s="1" t="s">
        <v>1789</v>
      </c>
      <c r="F3728" s="141" t="s">
        <v>4552</v>
      </c>
      <c r="G3728" s="5"/>
      <c r="H3728" s="184">
        <v>3</v>
      </c>
      <c r="I3728" s="1" t="s">
        <v>1440</v>
      </c>
      <c r="J3728" s="1" t="s">
        <v>3597</v>
      </c>
      <c r="K3728" s="148" t="s">
        <v>3926</v>
      </c>
      <c r="L3728" s="142">
        <v>24</v>
      </c>
    </row>
    <row r="3729" spans="2:12" x14ac:dyDescent="0.25">
      <c r="B3729" s="184">
        <v>2</v>
      </c>
      <c r="C3729" s="4"/>
      <c r="D3729" s="1" t="s">
        <v>1440</v>
      </c>
      <c r="E3729" s="1" t="s">
        <v>3597</v>
      </c>
      <c r="F3729" s="141"/>
      <c r="G3729" s="5"/>
      <c r="H3729" s="184"/>
      <c r="K3729" s="148"/>
      <c r="L3729" s="142"/>
    </row>
    <row r="3730" spans="2:12" ht="13.8" thickBot="1" x14ac:dyDescent="0.3">
      <c r="B3730" s="184"/>
      <c r="C3730" s="5"/>
      <c r="D3730" s="5"/>
      <c r="E3730" s="5"/>
      <c r="F3730" s="201"/>
      <c r="G3730" s="5"/>
      <c r="H3730" s="184"/>
      <c r="I3730" s="5"/>
      <c r="J3730" s="5"/>
      <c r="K3730" s="5"/>
      <c r="L3730" s="142"/>
    </row>
    <row r="3731" spans="2:12" ht="16.2" thickBot="1" x14ac:dyDescent="0.35">
      <c r="B3731" s="184"/>
      <c r="C3731" s="139" t="s">
        <v>1661</v>
      </c>
      <c r="D3731" s="139"/>
      <c r="E3731" s="5"/>
      <c r="F3731" s="201"/>
      <c r="G3731" s="5"/>
      <c r="H3731" s="184"/>
      <c r="I3731" s="139" t="s">
        <v>1661</v>
      </c>
      <c r="J3731" s="5"/>
      <c r="K3731" s="5"/>
      <c r="L3731" s="144">
        <f>L$4</f>
        <v>25</v>
      </c>
    </row>
    <row r="3732" spans="2:12" ht="13.8" x14ac:dyDescent="0.3">
      <c r="B3732" s="184"/>
      <c r="C3732" s="4" t="s">
        <v>1046</v>
      </c>
      <c r="D3732" s="3" t="s">
        <v>1788</v>
      </c>
      <c r="E3732" s="3" t="s">
        <v>1789</v>
      </c>
      <c r="F3732" s="150" t="s">
        <v>3987</v>
      </c>
      <c r="G3732" s="5"/>
      <c r="H3732" s="184">
        <v>1</v>
      </c>
      <c r="I3732" s="1" t="s">
        <v>1788</v>
      </c>
      <c r="J3732" s="1" t="s">
        <v>1789</v>
      </c>
      <c r="K3732" s="148" t="s">
        <v>3987</v>
      </c>
      <c r="L3732" s="142">
        <v>24</v>
      </c>
    </row>
    <row r="3733" spans="2:12" ht="12" customHeight="1" x14ac:dyDescent="0.3">
      <c r="B3733" s="184"/>
      <c r="C3733" s="4"/>
      <c r="D3733" s="3"/>
      <c r="E3733" s="3"/>
      <c r="F3733" s="150"/>
      <c r="G3733" s="5"/>
      <c r="H3733" s="184">
        <v>2</v>
      </c>
      <c r="I3733" s="1" t="s">
        <v>4553</v>
      </c>
      <c r="J3733" s="1" t="s">
        <v>1438</v>
      </c>
      <c r="K3733" s="148">
        <v>36.89</v>
      </c>
      <c r="L3733" s="142"/>
    </row>
    <row r="3734" spans="2:12" x14ac:dyDescent="0.25">
      <c r="B3734" s="184">
        <v>1</v>
      </c>
      <c r="D3734" s="1" t="s">
        <v>4553</v>
      </c>
      <c r="E3734" s="1" t="s">
        <v>1438</v>
      </c>
      <c r="F3734" s="141" t="s">
        <v>4554</v>
      </c>
      <c r="G3734" s="5"/>
      <c r="H3734" s="184"/>
      <c r="K3734" s="148"/>
      <c r="L3734" s="142"/>
    </row>
    <row r="3735" spans="2:12" ht="13.8" thickBot="1" x14ac:dyDescent="0.3">
      <c r="B3735" s="184"/>
      <c r="F3735" s="141"/>
      <c r="G3735" s="5"/>
      <c r="H3735" s="184"/>
      <c r="K3735" s="148"/>
      <c r="L3735" s="142"/>
    </row>
    <row r="3736" spans="2:12" ht="16.2" thickBot="1" x14ac:dyDescent="0.35">
      <c r="B3736" s="184"/>
      <c r="C3736" s="139" t="s">
        <v>1672</v>
      </c>
      <c r="D3736" s="139"/>
      <c r="E3736" s="5"/>
      <c r="F3736" s="201"/>
      <c r="G3736" s="5"/>
      <c r="H3736" s="184"/>
      <c r="I3736" s="139" t="s">
        <v>1672</v>
      </c>
      <c r="J3736" s="5"/>
      <c r="K3736" s="5"/>
      <c r="L3736" s="144">
        <f>L$4</f>
        <v>25</v>
      </c>
    </row>
    <row r="3737" spans="2:12" ht="15" customHeight="1" x14ac:dyDescent="0.3">
      <c r="B3737" s="184"/>
      <c r="C3737" s="4" t="s">
        <v>1046</v>
      </c>
      <c r="D3737" s="3" t="s">
        <v>1788</v>
      </c>
      <c r="E3737" s="3" t="s">
        <v>1789</v>
      </c>
      <c r="F3737" s="150" t="s">
        <v>3783</v>
      </c>
      <c r="G3737" s="5"/>
      <c r="H3737" s="184">
        <v>1</v>
      </c>
      <c r="I3737" s="1" t="s">
        <v>1788</v>
      </c>
      <c r="J3737" s="1" t="s">
        <v>1789</v>
      </c>
      <c r="K3737" s="148" t="s">
        <v>3784</v>
      </c>
      <c r="L3737" s="142">
        <v>23</v>
      </c>
    </row>
    <row r="3738" spans="2:12" ht="12.75" customHeight="1" x14ac:dyDescent="0.3">
      <c r="B3738" s="184"/>
      <c r="C3738" s="4"/>
      <c r="D3738" s="3"/>
      <c r="E3738" s="3"/>
      <c r="F3738" s="150"/>
      <c r="G3738" s="5"/>
      <c r="H3738" s="184">
        <v>2</v>
      </c>
      <c r="I3738" s="1" t="s">
        <v>2382</v>
      </c>
      <c r="J3738" s="1" t="s">
        <v>1438</v>
      </c>
      <c r="K3738" s="148" t="s">
        <v>3225</v>
      </c>
      <c r="L3738" s="142">
        <v>19</v>
      </c>
    </row>
    <row r="3739" spans="2:12" ht="12.75" customHeight="1" x14ac:dyDescent="0.25">
      <c r="B3739" s="184"/>
      <c r="F3739" s="141"/>
      <c r="G3739" s="5"/>
      <c r="H3739" s="184"/>
      <c r="K3739" s="148"/>
      <c r="L3739" s="142"/>
    </row>
    <row r="3740" spans="2:12" ht="12.75" customHeight="1" thickBot="1" x14ac:dyDescent="0.3">
      <c r="B3740" s="184"/>
      <c r="C3740" s="5"/>
      <c r="D3740" s="5"/>
      <c r="E3740" s="5"/>
      <c r="F3740" s="201"/>
      <c r="G3740" s="5"/>
      <c r="H3740" s="184"/>
      <c r="I3740" s="5"/>
      <c r="J3740" s="5"/>
      <c r="K3740" s="5"/>
      <c r="L3740" s="142"/>
    </row>
    <row r="3741" spans="2:12" ht="15" customHeight="1" thickBot="1" x14ac:dyDescent="0.35">
      <c r="B3741" s="184"/>
      <c r="C3741" s="139" t="s">
        <v>1676</v>
      </c>
      <c r="D3741" s="139"/>
      <c r="E3741" s="5"/>
      <c r="F3741" s="201"/>
      <c r="G3741" s="5"/>
      <c r="H3741" s="184"/>
      <c r="I3741" s="139" t="s">
        <v>1676</v>
      </c>
      <c r="J3741" s="5"/>
      <c r="K3741" s="5"/>
      <c r="L3741" s="144">
        <f>L$4</f>
        <v>25</v>
      </c>
    </row>
    <row r="3742" spans="2:12" ht="12.75" customHeight="1" x14ac:dyDescent="0.3">
      <c r="B3742" s="184"/>
      <c r="C3742" s="4" t="s">
        <v>1046</v>
      </c>
      <c r="D3742" s="3" t="s">
        <v>1788</v>
      </c>
      <c r="E3742" s="3" t="s">
        <v>1789</v>
      </c>
      <c r="F3742" s="150" t="s">
        <v>3974</v>
      </c>
      <c r="G3742" s="5"/>
      <c r="H3742" s="184">
        <v>1</v>
      </c>
      <c r="I3742" s="1" t="s">
        <v>1788</v>
      </c>
      <c r="J3742" s="1" t="s">
        <v>1789</v>
      </c>
      <c r="K3742" s="148" t="s">
        <v>3975</v>
      </c>
      <c r="L3742" s="142">
        <v>24</v>
      </c>
    </row>
    <row r="3743" spans="2:12" ht="12.75" customHeight="1" x14ac:dyDescent="0.3">
      <c r="B3743" s="184"/>
      <c r="C3743" s="4"/>
      <c r="D3743" s="3"/>
      <c r="E3743" s="3"/>
      <c r="F3743" s="150"/>
      <c r="G3743" s="5"/>
      <c r="H3743" s="184">
        <v>2</v>
      </c>
      <c r="I3743" s="1" t="s">
        <v>3595</v>
      </c>
      <c r="J3743" s="1" t="s">
        <v>3596</v>
      </c>
      <c r="K3743" s="148" t="s">
        <v>3977</v>
      </c>
      <c r="L3743" s="142">
        <v>24</v>
      </c>
    </row>
    <row r="3744" spans="2:12" ht="12.75" customHeight="1" x14ac:dyDescent="0.25">
      <c r="B3744" s="184">
        <v>1</v>
      </c>
      <c r="C3744" s="4"/>
      <c r="D3744" s="1" t="s">
        <v>1788</v>
      </c>
      <c r="E3744" s="1" t="s">
        <v>1789</v>
      </c>
      <c r="F3744" s="141"/>
      <c r="G3744" s="5"/>
      <c r="H3744" s="184">
        <v>3</v>
      </c>
      <c r="I3744" s="1" t="s">
        <v>3185</v>
      </c>
      <c r="J3744" s="1" t="s">
        <v>3186</v>
      </c>
      <c r="K3744" s="148" t="s">
        <v>3976</v>
      </c>
      <c r="L3744" s="142">
        <v>19</v>
      </c>
    </row>
    <row r="3745" spans="2:12" x14ac:dyDescent="0.25">
      <c r="B3745" s="184">
        <v>2</v>
      </c>
      <c r="C3745" s="4"/>
      <c r="D3745" s="1" t="s">
        <v>3595</v>
      </c>
      <c r="E3745" s="1" t="s">
        <v>3596</v>
      </c>
      <c r="F3745" s="141" t="s">
        <v>4555</v>
      </c>
      <c r="G3745" s="5"/>
      <c r="H3745" s="184"/>
      <c r="K3745" s="148"/>
      <c r="L3745" s="142"/>
    </row>
    <row r="3746" spans="2:12" ht="13.8" thickBot="1" x14ac:dyDescent="0.3">
      <c r="B3746" s="184"/>
      <c r="C3746" s="5"/>
      <c r="D3746" s="5"/>
      <c r="E3746" s="5"/>
      <c r="F3746" s="201"/>
      <c r="G3746" s="5"/>
      <c r="H3746" s="184"/>
      <c r="I3746" s="5"/>
      <c r="J3746" s="5"/>
      <c r="K3746" s="5"/>
      <c r="L3746" s="142"/>
    </row>
    <row r="3747" spans="2:12" ht="15" customHeight="1" thickBot="1" x14ac:dyDescent="0.35">
      <c r="B3747" s="184"/>
      <c r="C3747" s="139" t="s">
        <v>1688</v>
      </c>
      <c r="D3747" s="139"/>
      <c r="E3747" s="5"/>
      <c r="F3747" s="201"/>
      <c r="G3747" s="5"/>
      <c r="H3747" s="184"/>
      <c r="I3747" s="139" t="s">
        <v>1688</v>
      </c>
      <c r="J3747" s="5"/>
      <c r="K3747" s="5"/>
      <c r="L3747" s="144">
        <f>L$4</f>
        <v>25</v>
      </c>
    </row>
    <row r="3748" spans="2:12" ht="13.8" x14ac:dyDescent="0.3">
      <c r="B3748" s="184"/>
      <c r="C3748" s="4" t="s">
        <v>1046</v>
      </c>
      <c r="D3748" s="3" t="s">
        <v>830</v>
      </c>
      <c r="E3748" s="3" t="s">
        <v>2783</v>
      </c>
      <c r="F3748" s="150" t="s">
        <v>4557</v>
      </c>
      <c r="G3748" s="5"/>
      <c r="H3748" s="184">
        <v>1</v>
      </c>
      <c r="I3748" s="1" t="s">
        <v>4556</v>
      </c>
      <c r="J3748" s="1" t="s">
        <v>2783</v>
      </c>
      <c r="K3748" s="1" t="s">
        <v>4558</v>
      </c>
      <c r="L3748" s="144">
        <v>25</v>
      </c>
    </row>
    <row r="3749" spans="2:12" ht="12.75" customHeight="1" x14ac:dyDescent="0.3">
      <c r="B3749" s="184"/>
      <c r="C3749" s="4"/>
      <c r="D3749" s="3"/>
      <c r="E3749" s="3"/>
      <c r="F3749" s="150"/>
      <c r="G3749" s="5"/>
      <c r="H3749" s="184">
        <v>2</v>
      </c>
      <c r="I3749" s="5" t="s">
        <v>1056</v>
      </c>
      <c r="J3749" s="5" t="s">
        <v>661</v>
      </c>
      <c r="K3749" s="5" t="s">
        <v>664</v>
      </c>
      <c r="L3749" s="142">
        <v>89</v>
      </c>
    </row>
    <row r="3750" spans="2:12" x14ac:dyDescent="0.25">
      <c r="B3750" s="184">
        <v>1</v>
      </c>
      <c r="C3750" s="4"/>
      <c r="D3750" s="1" t="s">
        <v>4556</v>
      </c>
      <c r="E3750" s="1" t="s">
        <v>2783</v>
      </c>
      <c r="F3750" s="141" t="s">
        <v>4557</v>
      </c>
      <c r="G3750" s="5"/>
      <c r="H3750" s="184">
        <v>3</v>
      </c>
      <c r="I3750" s="1" t="s">
        <v>482</v>
      </c>
      <c r="J3750" s="1" t="s">
        <v>483</v>
      </c>
      <c r="K3750" s="5" t="s">
        <v>665</v>
      </c>
      <c r="L3750" s="144">
        <v>2</v>
      </c>
    </row>
    <row r="3751" spans="2:12" x14ac:dyDescent="0.25">
      <c r="B3751" s="184"/>
      <c r="C3751" s="4"/>
      <c r="F3751" s="141"/>
      <c r="G3751" s="5"/>
      <c r="H3751" s="184">
        <v>4</v>
      </c>
      <c r="I3751" s="1" t="s">
        <v>2382</v>
      </c>
      <c r="J3751" s="1" t="s">
        <v>1438</v>
      </c>
      <c r="K3751" s="1" t="s">
        <v>3960</v>
      </c>
      <c r="L3751" s="144">
        <v>24</v>
      </c>
    </row>
    <row r="3752" spans="2:12" ht="12" customHeight="1" thickBot="1" x14ac:dyDescent="0.35">
      <c r="B3752" s="156"/>
      <c r="C3752" s="291"/>
      <c r="D3752" s="278"/>
      <c r="E3752" s="278"/>
      <c r="F3752" s="279"/>
      <c r="H3752" s="156"/>
      <c r="I3752" s="157"/>
      <c r="J3752" s="157"/>
      <c r="K3752" s="157"/>
      <c r="L3752" s="178"/>
    </row>
    <row r="3753" spans="2:12" ht="21" customHeight="1" x14ac:dyDescent="0.35">
      <c r="F3753" s="160" t="s">
        <v>1025</v>
      </c>
      <c r="G3753" s="160"/>
      <c r="H3753" s="160"/>
      <c r="I3753" s="160"/>
      <c r="L3753" s="7"/>
    </row>
    <row r="3754" spans="2:12" ht="13.8" thickBot="1" x14ac:dyDescent="0.3">
      <c r="L3754" s="7"/>
    </row>
    <row r="3755" spans="2:12" ht="16.2" thickBot="1" x14ac:dyDescent="0.35">
      <c r="D3755" s="132">
        <f>D$6</f>
        <v>2025</v>
      </c>
      <c r="E3755" s="133"/>
      <c r="I3755" s="132" t="s">
        <v>1269</v>
      </c>
      <c r="J3755" s="133"/>
      <c r="L3755" s="7"/>
    </row>
    <row r="3756" spans="2:12" ht="13.8" thickBot="1" x14ac:dyDescent="0.3">
      <c r="B3756" s="134"/>
      <c r="C3756" s="135"/>
      <c r="D3756" s="135"/>
      <c r="E3756" s="135"/>
      <c r="F3756" s="136"/>
      <c r="H3756" s="134"/>
      <c r="I3756" s="135"/>
      <c r="J3756" s="135"/>
      <c r="K3756" s="135"/>
      <c r="L3756" s="137"/>
    </row>
    <row r="3757" spans="2:12" ht="16.2" thickBot="1" x14ac:dyDescent="0.35">
      <c r="B3757" s="138"/>
      <c r="C3757" s="172" t="s">
        <v>1882</v>
      </c>
      <c r="D3757" s="173"/>
      <c r="F3757" s="141"/>
      <c r="H3757" s="138"/>
      <c r="I3757" s="139" t="s">
        <v>1882</v>
      </c>
      <c r="L3757" s="144">
        <f>L$4</f>
        <v>25</v>
      </c>
    </row>
    <row r="3758" spans="2:12" ht="15" customHeight="1" x14ac:dyDescent="0.3">
      <c r="B3758" s="138"/>
      <c r="C3758" s="2" t="s">
        <v>1046</v>
      </c>
      <c r="D3758" s="3" t="s">
        <v>499</v>
      </c>
      <c r="E3758" s="3" t="s">
        <v>823</v>
      </c>
      <c r="F3758" s="150" t="s">
        <v>1033</v>
      </c>
      <c r="H3758" s="138">
        <v>1</v>
      </c>
      <c r="I3758" s="1" t="s">
        <v>499</v>
      </c>
      <c r="J3758" s="1" t="s">
        <v>1493</v>
      </c>
      <c r="K3758" s="1" t="s">
        <v>666</v>
      </c>
      <c r="L3758" s="144">
        <v>0</v>
      </c>
    </row>
    <row r="3759" spans="2:12" ht="13.8" x14ac:dyDescent="0.3">
      <c r="B3759" s="138"/>
      <c r="C3759" s="2"/>
      <c r="D3759" s="3"/>
      <c r="E3759" s="3"/>
      <c r="F3759" s="150"/>
      <c r="H3759" s="138">
        <v>2</v>
      </c>
      <c r="I3759" s="1" t="s">
        <v>482</v>
      </c>
      <c r="J3759" s="1" t="s">
        <v>483</v>
      </c>
      <c r="K3759" s="1" t="s">
        <v>667</v>
      </c>
      <c r="L3759" s="144">
        <v>0</v>
      </c>
    </row>
    <row r="3760" spans="2:12" ht="14.4" thickBot="1" x14ac:dyDescent="0.35">
      <c r="B3760" s="184"/>
      <c r="C3760" s="2"/>
      <c r="D3760" s="3"/>
      <c r="E3760" s="3"/>
      <c r="F3760" s="150"/>
      <c r="H3760" s="138"/>
      <c r="L3760" s="144"/>
    </row>
    <row r="3761" spans="2:12" ht="16.2" thickBot="1" x14ac:dyDescent="0.35">
      <c r="B3761" s="184"/>
      <c r="C3761" s="139" t="s">
        <v>1885</v>
      </c>
      <c r="D3761" s="139"/>
      <c r="E3761" s="5"/>
      <c r="F3761" s="201"/>
      <c r="G3761" s="5"/>
      <c r="H3761" s="184"/>
      <c r="I3761" s="139" t="s">
        <v>1885</v>
      </c>
      <c r="J3761" s="5"/>
      <c r="K3761" s="5"/>
      <c r="L3761" s="144">
        <f>L$4</f>
        <v>25</v>
      </c>
    </row>
    <row r="3762" spans="2:12" ht="12" customHeight="1" x14ac:dyDescent="0.3">
      <c r="B3762" s="184"/>
      <c r="C3762" s="4" t="s">
        <v>1046</v>
      </c>
      <c r="D3762" s="3" t="s">
        <v>499</v>
      </c>
      <c r="E3762" s="3" t="s">
        <v>823</v>
      </c>
      <c r="F3762" s="150" t="s">
        <v>1034</v>
      </c>
      <c r="G3762" s="5"/>
      <c r="H3762" s="184">
        <v>1</v>
      </c>
      <c r="I3762" s="1" t="s">
        <v>499</v>
      </c>
      <c r="J3762" s="1" t="s">
        <v>1493</v>
      </c>
      <c r="K3762" s="1" t="s">
        <v>2149</v>
      </c>
      <c r="L3762" s="142"/>
    </row>
    <row r="3763" spans="2:12" ht="15" customHeight="1" x14ac:dyDescent="0.3">
      <c r="B3763" s="184"/>
      <c r="C3763" s="4"/>
      <c r="D3763" s="3"/>
      <c r="E3763" s="3"/>
      <c r="F3763" s="150"/>
      <c r="G3763" s="5"/>
      <c r="H3763" s="184">
        <v>2</v>
      </c>
      <c r="I3763" s="5" t="s">
        <v>1056</v>
      </c>
      <c r="J3763" s="5" t="s">
        <v>661</v>
      </c>
      <c r="K3763" s="5" t="s">
        <v>668</v>
      </c>
      <c r="L3763" s="142">
        <v>90</v>
      </c>
    </row>
    <row r="3764" spans="2:12" x14ac:dyDescent="0.25">
      <c r="B3764" s="184">
        <v>1</v>
      </c>
      <c r="C3764" s="4"/>
      <c r="D3764" s="1" t="s">
        <v>1440</v>
      </c>
      <c r="E3764" s="1" t="s">
        <v>3597</v>
      </c>
      <c r="F3764" s="141" t="s">
        <v>4559</v>
      </c>
      <c r="G3764" s="5"/>
      <c r="H3764" s="184">
        <v>3</v>
      </c>
      <c r="I3764" s="1" t="s">
        <v>507</v>
      </c>
      <c r="J3764" s="1" t="s">
        <v>1451</v>
      </c>
      <c r="K3764" s="1" t="s">
        <v>2148</v>
      </c>
      <c r="L3764" s="142">
        <v>12</v>
      </c>
    </row>
    <row r="3765" spans="2:12" ht="12.75" customHeight="1" x14ac:dyDescent="0.25">
      <c r="B3765" s="184"/>
      <c r="C3765" s="4"/>
      <c r="F3765" s="141"/>
      <c r="G3765" s="5"/>
      <c r="H3765" s="184">
        <v>4</v>
      </c>
      <c r="I3765" s="1" t="s">
        <v>1440</v>
      </c>
      <c r="J3765" s="1" t="s">
        <v>3597</v>
      </c>
      <c r="K3765" s="1" t="s">
        <v>3928</v>
      </c>
      <c r="L3765" s="142">
        <v>24</v>
      </c>
    </row>
    <row r="3766" spans="2:12" ht="12.75" customHeight="1" x14ac:dyDescent="0.25">
      <c r="B3766" s="184"/>
      <c r="C3766" s="4"/>
      <c r="F3766" s="141"/>
      <c r="G3766" s="5"/>
      <c r="H3766" s="184">
        <v>5</v>
      </c>
      <c r="I3766" s="1" t="s">
        <v>2382</v>
      </c>
      <c r="J3766" s="1" t="s">
        <v>1438</v>
      </c>
      <c r="K3766" s="1" t="s">
        <v>3389</v>
      </c>
      <c r="L3766" s="142">
        <v>19</v>
      </c>
    </row>
    <row r="3767" spans="2:12" ht="12.75" customHeight="1" thickBot="1" x14ac:dyDescent="0.3">
      <c r="B3767" s="184"/>
      <c r="C3767" s="4"/>
      <c r="F3767" s="141"/>
      <c r="G3767" s="5"/>
      <c r="H3767" s="184"/>
      <c r="L3767" s="142"/>
    </row>
    <row r="3768" spans="2:12" ht="15" customHeight="1" thickBot="1" x14ac:dyDescent="0.35">
      <c r="B3768" s="184"/>
      <c r="C3768" s="139" t="s">
        <v>158</v>
      </c>
      <c r="D3768" s="139"/>
      <c r="E3768" s="5"/>
      <c r="F3768" s="201"/>
      <c r="G3768" s="5"/>
      <c r="H3768" s="184"/>
      <c r="I3768" s="139" t="s">
        <v>158</v>
      </c>
      <c r="J3768" s="5"/>
      <c r="K3768" s="5"/>
      <c r="L3768" s="144">
        <f>L$4</f>
        <v>25</v>
      </c>
    </row>
    <row r="3769" spans="2:12" ht="13.8" x14ac:dyDescent="0.3">
      <c r="B3769" s="184"/>
      <c r="C3769" s="4" t="s">
        <v>1046</v>
      </c>
      <c r="D3769" s="3" t="s">
        <v>669</v>
      </c>
      <c r="E3769" s="3" t="s">
        <v>1035</v>
      </c>
      <c r="F3769" s="150" t="s">
        <v>1039</v>
      </c>
      <c r="G3769" s="5"/>
      <c r="H3769" s="184">
        <v>1</v>
      </c>
      <c r="I3769" s="5" t="s">
        <v>669</v>
      </c>
      <c r="J3769" s="5" t="s">
        <v>670</v>
      </c>
      <c r="K3769" s="5" t="s">
        <v>671</v>
      </c>
      <c r="L3769" s="142">
        <v>96</v>
      </c>
    </row>
    <row r="3770" spans="2:12" ht="12.75" customHeight="1" x14ac:dyDescent="0.25">
      <c r="B3770" s="184"/>
      <c r="C3770" s="4"/>
      <c r="D3770" s="216"/>
      <c r="E3770" s="216"/>
      <c r="F3770" s="248"/>
      <c r="G3770" s="5"/>
      <c r="H3770" s="184">
        <v>2</v>
      </c>
      <c r="I3770" s="5" t="s">
        <v>1056</v>
      </c>
      <c r="J3770" s="5" t="s">
        <v>661</v>
      </c>
      <c r="K3770" s="5" t="s">
        <v>672</v>
      </c>
      <c r="L3770" s="142">
        <v>93</v>
      </c>
    </row>
    <row r="3771" spans="2:12" ht="12.75" customHeight="1" x14ac:dyDescent="0.3">
      <c r="B3771" s="184"/>
      <c r="C3771" s="4"/>
      <c r="D3771" s="4"/>
      <c r="E3771" s="3"/>
      <c r="F3771" s="248"/>
      <c r="G3771" s="150"/>
      <c r="H3771" s="184">
        <v>3</v>
      </c>
      <c r="I3771" s="5" t="s">
        <v>510</v>
      </c>
      <c r="J3771" s="5" t="s">
        <v>511</v>
      </c>
      <c r="K3771" s="5" t="s">
        <v>673</v>
      </c>
      <c r="L3771" s="142">
        <v>96</v>
      </c>
    </row>
    <row r="3772" spans="2:12" ht="12.75" customHeight="1" thickBot="1" x14ac:dyDescent="0.3">
      <c r="B3772" s="184"/>
      <c r="C3772" s="4"/>
      <c r="D3772" s="4"/>
      <c r="E3772" s="5"/>
      <c r="F3772" s="248"/>
      <c r="G3772" s="201"/>
      <c r="H3772" s="184"/>
      <c r="I3772" s="5"/>
      <c r="J3772" s="5"/>
      <c r="K3772" s="5"/>
      <c r="L3772" s="142"/>
    </row>
    <row r="3773" spans="2:12" ht="13.5" customHeight="1" thickBot="1" x14ac:dyDescent="0.35">
      <c r="B3773" s="184"/>
      <c r="C3773" s="139" t="s">
        <v>162</v>
      </c>
      <c r="D3773" s="139"/>
      <c r="E3773" s="5"/>
      <c r="F3773" s="201"/>
      <c r="G3773" s="5"/>
      <c r="H3773" s="184"/>
      <c r="I3773" s="139" t="s">
        <v>162</v>
      </c>
      <c r="J3773" s="5"/>
      <c r="K3773" s="5"/>
      <c r="L3773" s="144">
        <f>L$4</f>
        <v>25</v>
      </c>
    </row>
    <row r="3774" spans="2:12" ht="12.75" customHeight="1" x14ac:dyDescent="0.3">
      <c r="B3774" s="184"/>
      <c r="C3774" s="4" t="s">
        <v>1046</v>
      </c>
      <c r="D3774" s="3" t="s">
        <v>1056</v>
      </c>
      <c r="E3774" s="3" t="s">
        <v>1032</v>
      </c>
      <c r="F3774" s="150" t="s">
        <v>1040</v>
      </c>
      <c r="G3774" s="5"/>
      <c r="H3774" s="184">
        <v>1</v>
      </c>
      <c r="I3774" s="5" t="s">
        <v>1056</v>
      </c>
      <c r="J3774" s="5" t="s">
        <v>661</v>
      </c>
      <c r="K3774" s="5" t="s">
        <v>674</v>
      </c>
      <c r="L3774" s="142">
        <v>94</v>
      </c>
    </row>
    <row r="3775" spans="2:12" ht="13.8" thickBot="1" x14ac:dyDescent="0.3">
      <c r="B3775" s="184"/>
      <c r="C3775" s="4"/>
      <c r="D3775" s="5"/>
      <c r="E3775" s="5"/>
      <c r="F3775" s="201"/>
      <c r="G3775" s="5"/>
      <c r="H3775" s="184"/>
      <c r="I3775" s="5"/>
      <c r="J3775" s="5"/>
      <c r="K3775" s="5"/>
      <c r="L3775" s="142"/>
    </row>
    <row r="3776" spans="2:12" ht="12.75" customHeight="1" thickBot="1" x14ac:dyDescent="0.35">
      <c r="B3776" s="184"/>
      <c r="C3776" s="139" t="s">
        <v>398</v>
      </c>
      <c r="D3776" s="139"/>
      <c r="E3776" s="5"/>
      <c r="F3776" s="201"/>
      <c r="G3776" s="5"/>
      <c r="H3776" s="184"/>
      <c r="I3776" s="139" t="s">
        <v>398</v>
      </c>
      <c r="J3776" s="5"/>
      <c r="K3776" s="5"/>
      <c r="L3776" s="144">
        <f>L$4</f>
        <v>25</v>
      </c>
    </row>
    <row r="3777" spans="2:12" ht="13.8" x14ac:dyDescent="0.3">
      <c r="B3777" s="184"/>
      <c r="C3777" s="4" t="s">
        <v>1046</v>
      </c>
      <c r="D3777" s="3" t="s">
        <v>1056</v>
      </c>
      <c r="E3777" s="3" t="s">
        <v>1032</v>
      </c>
      <c r="F3777" s="150" t="s">
        <v>1041</v>
      </c>
      <c r="G3777" s="5"/>
      <c r="H3777" s="184">
        <v>1</v>
      </c>
      <c r="I3777" s="5" t="s">
        <v>1056</v>
      </c>
      <c r="J3777" s="5" t="s">
        <v>661</v>
      </c>
      <c r="K3777" s="5" t="s">
        <v>675</v>
      </c>
      <c r="L3777" s="142">
        <v>93</v>
      </c>
    </row>
    <row r="3778" spans="2:12" x14ac:dyDescent="0.25">
      <c r="B3778" s="184"/>
      <c r="C3778" s="4"/>
      <c r="D3778" s="5"/>
      <c r="E3778" s="5"/>
      <c r="F3778" s="201"/>
      <c r="G3778" s="5"/>
      <c r="H3778" s="184">
        <v>2</v>
      </c>
      <c r="I3778" s="5" t="s">
        <v>510</v>
      </c>
      <c r="J3778" s="5" t="s">
        <v>511</v>
      </c>
      <c r="K3778" s="5" t="s">
        <v>676</v>
      </c>
      <c r="L3778" s="142">
        <v>95</v>
      </c>
    </row>
    <row r="3779" spans="2:12" ht="15" customHeight="1" x14ac:dyDescent="0.25">
      <c r="B3779" s="184"/>
      <c r="C3779" s="5"/>
      <c r="D3779" s="5"/>
      <c r="E3779" s="5"/>
      <c r="F3779" s="201"/>
      <c r="G3779" s="5"/>
      <c r="H3779" s="184">
        <v>3</v>
      </c>
      <c r="I3779" s="5" t="s">
        <v>669</v>
      </c>
      <c r="J3779" s="5" t="s">
        <v>670</v>
      </c>
      <c r="K3779" s="5" t="s">
        <v>677</v>
      </c>
      <c r="L3779" s="142">
        <v>95</v>
      </c>
    </row>
    <row r="3780" spans="2:12" ht="12.75" customHeight="1" x14ac:dyDescent="0.25">
      <c r="B3780" s="184"/>
      <c r="C3780" s="5"/>
      <c r="D3780" s="5"/>
      <c r="E3780" s="5"/>
      <c r="F3780" s="201"/>
      <c r="G3780" s="5"/>
      <c r="H3780" s="184">
        <v>4</v>
      </c>
      <c r="I3780" s="5" t="s">
        <v>678</v>
      </c>
      <c r="J3780" s="5" t="s">
        <v>1493</v>
      </c>
      <c r="K3780" s="5" t="s">
        <v>679</v>
      </c>
      <c r="L3780" s="142">
        <v>95</v>
      </c>
    </row>
    <row r="3781" spans="2:12" ht="15" customHeight="1" thickBot="1" x14ac:dyDescent="0.3">
      <c r="B3781" s="184"/>
      <c r="C3781" s="5"/>
      <c r="D3781" s="5"/>
      <c r="E3781" s="5"/>
      <c r="F3781" s="201"/>
      <c r="G3781" s="5"/>
      <c r="H3781" s="184"/>
      <c r="I3781" s="5"/>
      <c r="J3781" s="5"/>
      <c r="K3781" s="5"/>
      <c r="L3781" s="142"/>
    </row>
    <row r="3782" spans="2:12" ht="16.2" thickBot="1" x14ac:dyDescent="0.35">
      <c r="B3782" s="184"/>
      <c r="C3782" s="139" t="s">
        <v>680</v>
      </c>
      <c r="D3782" s="139"/>
      <c r="E3782" s="5"/>
      <c r="F3782" s="201"/>
      <c r="G3782" s="5"/>
      <c r="H3782" s="184"/>
      <c r="I3782" s="139" t="s">
        <v>680</v>
      </c>
      <c r="J3782" s="5"/>
      <c r="K3782" s="5"/>
      <c r="L3782" s="144">
        <f>L$4</f>
        <v>25</v>
      </c>
    </row>
    <row r="3783" spans="2:12" ht="12" customHeight="1" x14ac:dyDescent="0.3">
      <c r="B3783" s="184"/>
      <c r="C3783" s="4" t="s">
        <v>1046</v>
      </c>
      <c r="D3783" s="3" t="s">
        <v>510</v>
      </c>
      <c r="E3783" s="3" t="s">
        <v>1036</v>
      </c>
      <c r="F3783" s="150" t="s">
        <v>1042</v>
      </c>
      <c r="G3783" s="5"/>
      <c r="H3783" s="184">
        <v>1</v>
      </c>
      <c r="I3783" s="5" t="s">
        <v>510</v>
      </c>
      <c r="J3783" s="5" t="s">
        <v>511</v>
      </c>
      <c r="K3783" s="5" t="s">
        <v>681</v>
      </c>
      <c r="L3783" s="142">
        <v>95</v>
      </c>
    </row>
    <row r="3784" spans="2:12" ht="12.75" customHeight="1" thickBot="1" x14ac:dyDescent="0.35">
      <c r="B3784" s="184"/>
      <c r="C3784" s="4"/>
      <c r="D3784" s="3"/>
      <c r="E3784" s="3"/>
      <c r="F3784" s="150"/>
      <c r="G3784" s="5"/>
      <c r="H3784" s="184"/>
      <c r="I3784" s="5"/>
      <c r="J3784" s="5"/>
      <c r="K3784" s="5"/>
      <c r="L3784" s="142"/>
    </row>
    <row r="3785" spans="2:12" ht="12.75" customHeight="1" thickBot="1" x14ac:dyDescent="0.35">
      <c r="B3785" s="184"/>
      <c r="C3785" s="139" t="s">
        <v>3904</v>
      </c>
      <c r="D3785" s="139"/>
      <c r="E3785" s="5"/>
      <c r="F3785" s="201"/>
      <c r="G3785" s="5"/>
      <c r="H3785" s="184"/>
      <c r="I3785" s="139" t="s">
        <v>3904</v>
      </c>
      <c r="J3785" s="5"/>
      <c r="K3785" s="5"/>
      <c r="L3785" s="144">
        <f>L$4</f>
        <v>25</v>
      </c>
    </row>
    <row r="3786" spans="2:12" ht="15" customHeight="1" x14ac:dyDescent="0.3">
      <c r="B3786" s="184"/>
      <c r="C3786" s="4" t="s">
        <v>1046</v>
      </c>
      <c r="D3786" s="3" t="s">
        <v>1788</v>
      </c>
      <c r="E3786" s="3" t="s">
        <v>1789</v>
      </c>
      <c r="F3786" s="150" t="s">
        <v>3912</v>
      </c>
      <c r="G3786" s="5"/>
      <c r="H3786" s="184">
        <v>1</v>
      </c>
      <c r="I3786" s="1" t="s">
        <v>1788</v>
      </c>
      <c r="J3786" s="1" t="s">
        <v>1789</v>
      </c>
      <c r="K3786" s="148" t="s">
        <v>3913</v>
      </c>
      <c r="L3786" s="142">
        <v>24</v>
      </c>
    </row>
    <row r="3787" spans="2:12" ht="12.75" customHeight="1" x14ac:dyDescent="0.3">
      <c r="B3787" s="184"/>
      <c r="C3787" s="4"/>
      <c r="D3787" s="3"/>
      <c r="E3787" s="3"/>
      <c r="F3787" s="150"/>
      <c r="G3787" s="5"/>
      <c r="H3787" s="184"/>
      <c r="K3787" s="148"/>
      <c r="L3787" s="142"/>
    </row>
    <row r="3788" spans="2:12" ht="15" customHeight="1" x14ac:dyDescent="0.25">
      <c r="B3788" s="184">
        <v>1</v>
      </c>
      <c r="D3788" s="1" t="s">
        <v>1788</v>
      </c>
      <c r="E3788" s="1" t="s">
        <v>1789</v>
      </c>
      <c r="F3788" s="141" t="s">
        <v>3912</v>
      </c>
      <c r="G3788" s="5"/>
      <c r="H3788" s="184"/>
      <c r="K3788" s="148"/>
      <c r="L3788" s="142"/>
    </row>
    <row r="3789" spans="2:12" ht="13.8" thickBot="1" x14ac:dyDescent="0.3">
      <c r="B3789" s="184"/>
      <c r="F3789" s="141"/>
      <c r="G3789" s="5"/>
      <c r="H3789" s="184"/>
      <c r="K3789" s="148"/>
      <c r="L3789" s="142"/>
    </row>
    <row r="3790" spans="2:12" ht="15" customHeight="1" thickBot="1" x14ac:dyDescent="0.35">
      <c r="B3790" s="138"/>
      <c r="C3790" s="139" t="s">
        <v>1530</v>
      </c>
      <c r="D3790" s="139"/>
      <c r="F3790" s="141"/>
      <c r="H3790" s="138"/>
      <c r="I3790" s="139" t="s">
        <v>1530</v>
      </c>
      <c r="L3790" s="144">
        <f>L$4</f>
        <v>25</v>
      </c>
    </row>
    <row r="3791" spans="2:12" ht="13.8" x14ac:dyDescent="0.3">
      <c r="B3791" s="138"/>
      <c r="C3791" s="2" t="s">
        <v>1046</v>
      </c>
      <c r="D3791" s="3" t="s">
        <v>1298</v>
      </c>
      <c r="E3791" s="3" t="s">
        <v>74</v>
      </c>
      <c r="F3791" s="150" t="s">
        <v>2033</v>
      </c>
      <c r="H3791" s="138">
        <v>1</v>
      </c>
      <c r="I3791" s="1" t="s">
        <v>1298</v>
      </c>
      <c r="J3791" s="1" t="s">
        <v>74</v>
      </c>
      <c r="K3791" s="1" t="s">
        <v>2033</v>
      </c>
      <c r="L3791" s="144">
        <v>17</v>
      </c>
    </row>
    <row r="3792" spans="2:12" ht="13.8" x14ac:dyDescent="0.3">
      <c r="B3792" s="138"/>
      <c r="C3792" s="2"/>
      <c r="D3792" s="3"/>
      <c r="E3792" s="3"/>
      <c r="F3792" s="150"/>
      <c r="H3792" s="138"/>
      <c r="L3792" s="144"/>
    </row>
    <row r="3793" spans="2:12" x14ac:dyDescent="0.25">
      <c r="B3793" s="138">
        <v>1</v>
      </c>
      <c r="C3793" s="2"/>
      <c r="D3793" s="1" t="s">
        <v>1298</v>
      </c>
      <c r="E3793" s="1" t="s">
        <v>74</v>
      </c>
      <c r="F3793" s="141"/>
      <c r="H3793" s="138"/>
      <c r="L3793" s="144"/>
    </row>
    <row r="3794" spans="2:12" ht="13.8" thickBot="1" x14ac:dyDescent="0.3">
      <c r="B3794" s="138"/>
      <c r="C3794" s="2"/>
      <c r="F3794" s="141"/>
      <c r="H3794" s="138"/>
      <c r="L3794" s="144"/>
    </row>
    <row r="3795" spans="2:12" ht="16.2" thickBot="1" x14ac:dyDescent="0.35">
      <c r="B3795" s="138"/>
      <c r="C3795" s="139" t="s">
        <v>1127</v>
      </c>
      <c r="D3795" s="139"/>
      <c r="F3795" s="141"/>
      <c r="H3795" s="138"/>
      <c r="I3795" s="139" t="s">
        <v>1127</v>
      </c>
      <c r="L3795" s="144">
        <f>L$4</f>
        <v>25</v>
      </c>
    </row>
    <row r="3796" spans="2:12" ht="13.8" x14ac:dyDescent="0.3">
      <c r="B3796" s="138"/>
      <c r="C3796" s="2" t="s">
        <v>1046</v>
      </c>
      <c r="D3796" s="3" t="s">
        <v>1788</v>
      </c>
      <c r="E3796" s="3" t="s">
        <v>1789</v>
      </c>
      <c r="F3796" s="150" t="s">
        <v>3931</v>
      </c>
      <c r="H3796" s="138">
        <v>1</v>
      </c>
      <c r="I3796" s="1" t="s">
        <v>1788</v>
      </c>
      <c r="J3796" s="1" t="s">
        <v>1789</v>
      </c>
      <c r="K3796" s="1" t="s">
        <v>3931</v>
      </c>
      <c r="L3796" s="144">
        <v>24</v>
      </c>
    </row>
    <row r="3797" spans="2:12" ht="13.8" x14ac:dyDescent="0.3">
      <c r="B3797" s="138"/>
      <c r="C3797" s="2"/>
      <c r="D3797" s="3"/>
      <c r="E3797" s="3"/>
      <c r="F3797" s="150"/>
      <c r="H3797" s="138">
        <v>2</v>
      </c>
      <c r="I3797" s="1" t="s">
        <v>1298</v>
      </c>
      <c r="J3797" s="1" t="s">
        <v>74</v>
      </c>
      <c r="K3797" s="1" t="s">
        <v>486</v>
      </c>
      <c r="L3797" s="144">
        <v>19</v>
      </c>
    </row>
    <row r="3798" spans="2:12" x14ac:dyDescent="0.25">
      <c r="B3798" s="138">
        <v>1</v>
      </c>
      <c r="C3798" s="2"/>
      <c r="D3798" s="1" t="s">
        <v>1788</v>
      </c>
      <c r="E3798" s="1" t="s">
        <v>1789</v>
      </c>
      <c r="F3798" s="141" t="s">
        <v>2465</v>
      </c>
      <c r="H3798" s="138">
        <v>3</v>
      </c>
      <c r="I3798" s="1" t="s">
        <v>3595</v>
      </c>
      <c r="J3798" s="1" t="s">
        <v>3596</v>
      </c>
      <c r="K3798" s="1" t="s">
        <v>3258</v>
      </c>
      <c r="L3798" s="144">
        <v>22</v>
      </c>
    </row>
    <row r="3799" spans="2:12" ht="13.8" thickBot="1" x14ac:dyDescent="0.3">
      <c r="B3799" s="138"/>
      <c r="C3799" s="2"/>
      <c r="F3799" s="141"/>
      <c r="H3799" s="138"/>
      <c r="L3799" s="144"/>
    </row>
    <row r="3800" spans="2:12" ht="16.2" thickBot="1" x14ac:dyDescent="0.35">
      <c r="B3800" s="138"/>
      <c r="C3800" s="139" t="s">
        <v>1099</v>
      </c>
      <c r="D3800" s="139"/>
      <c r="F3800" s="141"/>
      <c r="H3800" s="138"/>
      <c r="I3800" s="139" t="s">
        <v>1099</v>
      </c>
      <c r="L3800" s="144">
        <f>L$4</f>
        <v>25</v>
      </c>
    </row>
    <row r="3801" spans="2:12" ht="13.8" x14ac:dyDescent="0.3">
      <c r="B3801" s="138"/>
      <c r="C3801" s="2" t="s">
        <v>1046</v>
      </c>
      <c r="D3801" s="3" t="s">
        <v>1788</v>
      </c>
      <c r="E3801" s="3" t="s">
        <v>1789</v>
      </c>
      <c r="F3801" s="150" t="s">
        <v>1101</v>
      </c>
      <c r="H3801" s="138">
        <v>1</v>
      </c>
      <c r="I3801" s="1" t="s">
        <v>1788</v>
      </c>
      <c r="J3801" s="1" t="s">
        <v>1789</v>
      </c>
      <c r="K3801" s="1" t="s">
        <v>1101</v>
      </c>
      <c r="L3801" s="144">
        <v>24</v>
      </c>
    </row>
    <row r="3802" spans="2:12" ht="13.8" x14ac:dyDescent="0.3">
      <c r="B3802" s="138"/>
      <c r="C3802" s="2"/>
      <c r="D3802" s="3"/>
      <c r="E3802" s="3"/>
      <c r="F3802" s="150"/>
      <c r="H3802" s="138">
        <v>2</v>
      </c>
      <c r="I3802" s="1" t="s">
        <v>3185</v>
      </c>
      <c r="J3802" s="1" t="s">
        <v>3186</v>
      </c>
      <c r="K3802" s="1" t="s">
        <v>562</v>
      </c>
      <c r="L3802" s="144">
        <v>19</v>
      </c>
    </row>
    <row r="3803" spans="2:12" x14ac:dyDescent="0.25">
      <c r="B3803" s="138">
        <v>1</v>
      </c>
      <c r="C3803" s="2"/>
      <c r="D3803" s="1" t="s">
        <v>1788</v>
      </c>
      <c r="E3803" s="1" t="s">
        <v>1789</v>
      </c>
      <c r="F3803" s="141"/>
      <c r="H3803" s="138">
        <v>3</v>
      </c>
      <c r="I3803" s="1" t="s">
        <v>2382</v>
      </c>
      <c r="J3803" s="1" t="s">
        <v>1438</v>
      </c>
      <c r="K3803" s="1" t="s">
        <v>1110</v>
      </c>
      <c r="L3803" s="144">
        <v>22</v>
      </c>
    </row>
    <row r="3804" spans="2:12" x14ac:dyDescent="0.25">
      <c r="B3804" s="138">
        <v>1</v>
      </c>
      <c r="D3804" s="1" t="s">
        <v>2382</v>
      </c>
      <c r="E3804" s="1" t="s">
        <v>1438</v>
      </c>
      <c r="F3804" s="141" t="s">
        <v>1110</v>
      </c>
      <c r="H3804" s="138"/>
      <c r="L3804" s="144"/>
    </row>
    <row r="3805" spans="2:12" ht="13.8" thickBot="1" x14ac:dyDescent="0.3">
      <c r="B3805" s="138"/>
      <c r="C3805" s="2"/>
      <c r="F3805" s="141"/>
      <c r="H3805" s="138"/>
      <c r="L3805" s="144"/>
    </row>
    <row r="3806" spans="2:12" ht="16.2" thickBot="1" x14ac:dyDescent="0.35">
      <c r="B3806" s="138"/>
      <c r="C3806" s="139" t="s">
        <v>2201</v>
      </c>
      <c r="D3806" s="139"/>
      <c r="F3806" s="141"/>
      <c r="H3806" s="138"/>
      <c r="I3806" s="139" t="s">
        <v>1143</v>
      </c>
      <c r="L3806" s="144">
        <f>L$4</f>
        <v>25</v>
      </c>
    </row>
    <row r="3807" spans="2:12" ht="13.8" x14ac:dyDescent="0.3">
      <c r="B3807" s="138"/>
      <c r="C3807" s="2" t="s">
        <v>1046</v>
      </c>
      <c r="D3807" s="3" t="s">
        <v>1331</v>
      </c>
      <c r="E3807" s="3" t="s">
        <v>1413</v>
      </c>
      <c r="F3807" s="150" t="s">
        <v>2038</v>
      </c>
      <c r="H3807" s="138">
        <v>1</v>
      </c>
      <c r="I3807" s="1" t="s">
        <v>1331</v>
      </c>
      <c r="J3807" s="1" t="s">
        <v>1413</v>
      </c>
      <c r="K3807" s="1" t="s">
        <v>2038</v>
      </c>
      <c r="L3807" s="144">
        <v>11</v>
      </c>
    </row>
    <row r="3808" spans="2:12" ht="13.8" x14ac:dyDescent="0.3">
      <c r="B3808" s="138"/>
      <c r="C3808" s="2"/>
      <c r="D3808" s="3"/>
      <c r="E3808" s="3"/>
      <c r="F3808" s="150"/>
      <c r="H3808" s="138">
        <v>2</v>
      </c>
      <c r="I3808" s="1" t="s">
        <v>1331</v>
      </c>
      <c r="J3808" s="1" t="s">
        <v>1413</v>
      </c>
      <c r="K3808" s="1" t="s">
        <v>3872</v>
      </c>
      <c r="L3808" s="144">
        <v>24</v>
      </c>
    </row>
    <row r="3809" spans="2:12" x14ac:dyDescent="0.25">
      <c r="B3809" s="138">
        <v>1</v>
      </c>
      <c r="C3809" s="2"/>
      <c r="D3809" s="1" t="s">
        <v>1047</v>
      </c>
      <c r="E3809" s="1" t="s">
        <v>1461</v>
      </c>
      <c r="F3809" s="141" t="s">
        <v>4560</v>
      </c>
      <c r="H3809" s="138">
        <v>3</v>
      </c>
      <c r="I3809" s="1" t="s">
        <v>1047</v>
      </c>
      <c r="J3809" s="1" t="s">
        <v>1461</v>
      </c>
      <c r="K3809" s="1" t="s">
        <v>4560</v>
      </c>
      <c r="L3809" s="144">
        <v>25</v>
      </c>
    </row>
    <row r="3810" spans="2:12" x14ac:dyDescent="0.25">
      <c r="B3810" s="138">
        <v>2</v>
      </c>
      <c r="C3810" s="2"/>
      <c r="D3810" s="1" t="s">
        <v>1788</v>
      </c>
      <c r="E3810" s="1" t="s">
        <v>1789</v>
      </c>
      <c r="F3810" s="141"/>
      <c r="H3810" s="138">
        <v>4</v>
      </c>
      <c r="I3810" s="1" t="s">
        <v>1788</v>
      </c>
      <c r="J3810" s="1" t="s">
        <v>1789</v>
      </c>
      <c r="K3810" s="1" t="s">
        <v>3973</v>
      </c>
      <c r="L3810" s="144">
        <v>24</v>
      </c>
    </row>
    <row r="3811" spans="2:12" x14ac:dyDescent="0.25">
      <c r="B3811" s="138"/>
      <c r="C3811" s="2"/>
      <c r="F3811" s="141"/>
      <c r="H3811" s="138"/>
      <c r="I3811" s="1" t="s">
        <v>758</v>
      </c>
      <c r="J3811" s="1" t="s">
        <v>1438</v>
      </c>
      <c r="K3811" s="1" t="s">
        <v>3047</v>
      </c>
      <c r="L3811" s="144">
        <v>18</v>
      </c>
    </row>
    <row r="3812" spans="2:12" ht="13.8" thickBot="1" x14ac:dyDescent="0.3">
      <c r="B3812" s="138"/>
      <c r="C3812" s="2"/>
      <c r="F3812" s="141"/>
      <c r="H3812" s="138"/>
      <c r="L3812" s="144"/>
    </row>
    <row r="3813" spans="2:12" ht="16.2" thickBot="1" x14ac:dyDescent="0.35">
      <c r="B3813" s="138"/>
      <c r="C3813" s="139" t="s">
        <v>3893</v>
      </c>
      <c r="D3813" s="139"/>
      <c r="F3813" s="141"/>
      <c r="H3813" s="138"/>
      <c r="I3813" s="139" t="s">
        <v>1143</v>
      </c>
      <c r="L3813" s="144">
        <f>L$4</f>
        <v>25</v>
      </c>
    </row>
    <row r="3814" spans="2:12" ht="13.8" x14ac:dyDescent="0.3">
      <c r="B3814" s="138"/>
      <c r="C3814" s="2" t="s">
        <v>1046</v>
      </c>
      <c r="D3814" s="3" t="s">
        <v>1331</v>
      </c>
      <c r="E3814" s="3" t="s">
        <v>1413</v>
      </c>
      <c r="F3814" s="150" t="s">
        <v>3872</v>
      </c>
      <c r="H3814" s="138">
        <v>1</v>
      </c>
      <c r="L3814" s="144"/>
    </row>
    <row r="3815" spans="2:12" ht="13.8" x14ac:dyDescent="0.3">
      <c r="B3815" s="138"/>
      <c r="C3815" s="2"/>
      <c r="D3815" s="3"/>
      <c r="E3815" s="3"/>
      <c r="F3815" s="150"/>
      <c r="H3815" s="138">
        <v>2</v>
      </c>
      <c r="I3815" s="1" t="s">
        <v>1331</v>
      </c>
      <c r="J3815" s="1" t="s">
        <v>1413</v>
      </c>
      <c r="K3815" s="1" t="s">
        <v>3872</v>
      </c>
      <c r="L3815" s="144">
        <v>24</v>
      </c>
    </row>
    <row r="3816" spans="2:12" x14ac:dyDescent="0.25">
      <c r="B3816" s="138">
        <v>1</v>
      </c>
      <c r="C3816" s="2"/>
      <c r="D3816" s="1" t="s">
        <v>1331</v>
      </c>
      <c r="E3816" s="1" t="s">
        <v>1413</v>
      </c>
      <c r="F3816" s="141"/>
      <c r="H3816" s="138">
        <v>3</v>
      </c>
      <c r="I3816" s="1" t="s">
        <v>3595</v>
      </c>
      <c r="J3816" s="1" t="s">
        <v>3596</v>
      </c>
      <c r="K3816" s="1" t="s">
        <v>4157</v>
      </c>
      <c r="L3816" s="144">
        <v>25</v>
      </c>
    </row>
    <row r="3817" spans="2:12" x14ac:dyDescent="0.25">
      <c r="B3817" s="138">
        <v>2</v>
      </c>
      <c r="C3817" s="2"/>
      <c r="D3817" s="1" t="s">
        <v>3595</v>
      </c>
      <c r="E3817" s="1" t="s">
        <v>3596</v>
      </c>
      <c r="F3817" s="141" t="s">
        <v>4157</v>
      </c>
      <c r="H3817" s="138"/>
      <c r="L3817" s="144"/>
    </row>
    <row r="3818" spans="2:12" ht="13.8" thickBot="1" x14ac:dyDescent="0.3">
      <c r="B3818" s="138"/>
      <c r="C3818" s="2"/>
      <c r="F3818" s="141"/>
      <c r="H3818" s="138"/>
      <c r="L3818" s="144"/>
    </row>
    <row r="3819" spans="2:12" ht="16.2" thickBot="1" x14ac:dyDescent="0.35">
      <c r="B3819" s="138"/>
      <c r="C3819" s="139" t="s">
        <v>1374</v>
      </c>
      <c r="D3819" s="139"/>
      <c r="F3819" s="141"/>
      <c r="H3819" s="138"/>
      <c r="I3819" s="139" t="s">
        <v>1374</v>
      </c>
      <c r="L3819" s="144">
        <f>L$4</f>
        <v>25</v>
      </c>
    </row>
    <row r="3820" spans="2:12" ht="13.8" x14ac:dyDescent="0.3">
      <c r="B3820" s="138"/>
      <c r="C3820" s="2" t="s">
        <v>1046</v>
      </c>
      <c r="D3820" s="3" t="s">
        <v>1331</v>
      </c>
      <c r="E3820" s="3" t="s">
        <v>1413</v>
      </c>
      <c r="F3820" s="150" t="s">
        <v>2022</v>
      </c>
      <c r="H3820" s="138">
        <v>1</v>
      </c>
      <c r="I3820" s="1" t="s">
        <v>1331</v>
      </c>
      <c r="J3820" s="1" t="s">
        <v>1413</v>
      </c>
      <c r="K3820" s="1" t="s">
        <v>2022</v>
      </c>
      <c r="L3820" s="144">
        <v>10</v>
      </c>
    </row>
    <row r="3821" spans="2:12" ht="13.8" x14ac:dyDescent="0.3">
      <c r="B3821" s="138"/>
      <c r="C3821" s="2"/>
      <c r="D3821" s="3"/>
      <c r="E3821" s="3"/>
      <c r="F3821" s="150"/>
      <c r="H3821" s="138">
        <v>2</v>
      </c>
      <c r="I3821" s="1" t="s">
        <v>758</v>
      </c>
      <c r="J3821" s="1" t="s">
        <v>1438</v>
      </c>
      <c r="K3821" s="1" t="s">
        <v>3281</v>
      </c>
      <c r="L3821" s="144">
        <v>19</v>
      </c>
    </row>
    <row r="3822" spans="2:12" x14ac:dyDescent="0.25">
      <c r="B3822" s="138">
        <v>1</v>
      </c>
      <c r="C3822" s="2"/>
      <c r="D3822" s="1" t="s">
        <v>1047</v>
      </c>
      <c r="E3822" s="1" t="s">
        <v>1461</v>
      </c>
      <c r="F3822" s="141" t="s">
        <v>4264</v>
      </c>
      <c r="H3822" s="138">
        <v>3</v>
      </c>
      <c r="I3822" s="1" t="s">
        <v>750</v>
      </c>
      <c r="J3822" s="1" t="s">
        <v>1461</v>
      </c>
      <c r="K3822" s="1" t="s">
        <v>4264</v>
      </c>
      <c r="L3822" s="144">
        <v>25</v>
      </c>
    </row>
    <row r="3823" spans="2:12" x14ac:dyDescent="0.25">
      <c r="B3823" s="138">
        <v>2</v>
      </c>
      <c r="C3823" s="2"/>
      <c r="D3823" s="1" t="s">
        <v>1331</v>
      </c>
      <c r="E3823" s="1" t="s">
        <v>1413</v>
      </c>
      <c r="F3823" s="141" t="s">
        <v>2314</v>
      </c>
      <c r="H3823" s="138"/>
      <c r="L3823" s="144"/>
    </row>
    <row r="3824" spans="2:12" ht="14.4" thickBot="1" x14ac:dyDescent="0.35">
      <c r="B3824" s="138"/>
      <c r="C3824" s="2"/>
      <c r="D3824" s="3"/>
      <c r="E3824" s="3"/>
      <c r="F3824" s="150"/>
      <c r="H3824" s="138"/>
      <c r="L3824" s="144"/>
    </row>
    <row r="3825" spans="2:12" ht="16.2" thickBot="1" x14ac:dyDescent="0.35">
      <c r="B3825" s="138"/>
      <c r="C3825" s="139" t="s">
        <v>1553</v>
      </c>
      <c r="D3825" s="139"/>
      <c r="F3825" s="141"/>
      <c r="H3825" s="138"/>
      <c r="I3825" s="139" t="s">
        <v>1553</v>
      </c>
      <c r="L3825" s="144">
        <f>L$4</f>
        <v>25</v>
      </c>
    </row>
    <row r="3826" spans="2:12" ht="13.8" x14ac:dyDescent="0.3">
      <c r="B3826" s="138"/>
      <c r="C3826" s="2" t="s">
        <v>1046</v>
      </c>
      <c r="D3826" s="3" t="s">
        <v>1331</v>
      </c>
      <c r="E3826" s="3" t="s">
        <v>1413</v>
      </c>
      <c r="F3826" s="150" t="s">
        <v>2039</v>
      </c>
      <c r="H3826" s="138">
        <v>1</v>
      </c>
      <c r="I3826" s="1" t="s">
        <v>1331</v>
      </c>
      <c r="J3826" s="1" t="s">
        <v>1413</v>
      </c>
      <c r="K3826" s="1" t="s">
        <v>2039</v>
      </c>
      <c r="L3826" s="144">
        <v>11</v>
      </c>
    </row>
    <row r="3827" spans="2:12" ht="13.8" x14ac:dyDescent="0.3">
      <c r="B3827" s="138"/>
      <c r="C3827" s="2"/>
      <c r="D3827" s="3"/>
      <c r="E3827" s="3"/>
      <c r="F3827" s="150"/>
      <c r="H3827" s="138">
        <v>2</v>
      </c>
      <c r="I3827" s="1" t="s">
        <v>1788</v>
      </c>
      <c r="J3827" s="1" t="s">
        <v>1789</v>
      </c>
      <c r="K3827" s="1" t="s">
        <v>3901</v>
      </c>
      <c r="L3827" s="144">
        <v>24</v>
      </c>
    </row>
    <row r="3828" spans="2:12" x14ac:dyDescent="0.25">
      <c r="B3828" s="138">
        <v>1</v>
      </c>
      <c r="C3828" s="2"/>
      <c r="D3828" s="1" t="s">
        <v>1788</v>
      </c>
      <c r="E3828" s="1" t="s">
        <v>1789</v>
      </c>
      <c r="F3828" s="141"/>
      <c r="H3828" s="138">
        <v>3</v>
      </c>
      <c r="I3828" s="1" t="s">
        <v>758</v>
      </c>
      <c r="J3828" s="1" t="s">
        <v>1438</v>
      </c>
      <c r="K3828" s="1" t="s">
        <v>3191</v>
      </c>
      <c r="L3828" s="144">
        <v>19</v>
      </c>
    </row>
    <row r="3829" spans="2:12" x14ac:dyDescent="0.25">
      <c r="B3829" s="138">
        <v>2</v>
      </c>
      <c r="C3829" s="2"/>
      <c r="D3829" s="1" t="s">
        <v>1331</v>
      </c>
      <c r="E3829" s="1" t="s">
        <v>1413</v>
      </c>
      <c r="F3829" s="141" t="s">
        <v>4561</v>
      </c>
      <c r="H3829" s="138">
        <v>4</v>
      </c>
      <c r="I3829" s="1" t="s">
        <v>266</v>
      </c>
      <c r="J3829" s="1" t="s">
        <v>267</v>
      </c>
      <c r="K3829" s="1" t="s">
        <v>1799</v>
      </c>
      <c r="L3829" s="144">
        <v>7</v>
      </c>
    </row>
    <row r="3830" spans="2:12" x14ac:dyDescent="0.25">
      <c r="B3830" s="138"/>
      <c r="C3830" s="2"/>
      <c r="F3830" s="141"/>
      <c r="H3830" s="138">
        <v>5</v>
      </c>
      <c r="I3830" s="1" t="s">
        <v>1440</v>
      </c>
      <c r="J3830" s="1" t="s">
        <v>3597</v>
      </c>
      <c r="K3830" s="1" t="s">
        <v>3598</v>
      </c>
      <c r="L3830" s="144">
        <v>22</v>
      </c>
    </row>
    <row r="3831" spans="2:12" ht="14.4" thickBot="1" x14ac:dyDescent="0.35">
      <c r="B3831" s="156"/>
      <c r="C3831" s="291"/>
      <c r="D3831" s="278"/>
      <c r="E3831" s="278"/>
      <c r="F3831" s="279"/>
      <c r="H3831" s="156"/>
      <c r="I3831" s="157"/>
      <c r="J3831" s="157"/>
      <c r="K3831" s="157"/>
      <c r="L3831" s="178"/>
    </row>
    <row r="3832" spans="2:12" ht="20.399999999999999" x14ac:dyDescent="0.35">
      <c r="F3832" s="160" t="s">
        <v>1025</v>
      </c>
      <c r="G3832" s="160"/>
      <c r="H3832" s="160"/>
      <c r="I3832" s="160"/>
      <c r="L3832" s="7"/>
    </row>
    <row r="3833" spans="2:12" ht="13.8" thickBot="1" x14ac:dyDescent="0.3">
      <c r="L3833" s="7"/>
    </row>
    <row r="3834" spans="2:12" ht="16.2" thickBot="1" x14ac:dyDescent="0.35">
      <c r="D3834" s="132">
        <f>D$6</f>
        <v>2025</v>
      </c>
      <c r="E3834" s="133"/>
      <c r="I3834" s="132" t="s">
        <v>1269</v>
      </c>
      <c r="J3834" s="133"/>
      <c r="L3834" s="7"/>
    </row>
    <row r="3835" spans="2:12" ht="13.8" thickBot="1" x14ac:dyDescent="0.3">
      <c r="B3835" s="134"/>
      <c r="C3835" s="135"/>
      <c r="D3835" s="135"/>
      <c r="E3835" s="135"/>
      <c r="F3835" s="136"/>
      <c r="H3835" s="134"/>
      <c r="I3835" s="135"/>
      <c r="J3835" s="135"/>
      <c r="K3835" s="135"/>
      <c r="L3835" s="137"/>
    </row>
    <row r="3836" spans="2:12" ht="16.2" thickBot="1" x14ac:dyDescent="0.35">
      <c r="B3836" s="138"/>
      <c r="C3836" s="139" t="s">
        <v>1730</v>
      </c>
      <c r="D3836" s="139"/>
      <c r="F3836" s="141"/>
      <c r="H3836" s="138"/>
      <c r="I3836" s="139" t="s">
        <v>1730</v>
      </c>
      <c r="L3836" s="144">
        <f>L$4</f>
        <v>25</v>
      </c>
    </row>
    <row r="3837" spans="2:12" ht="13.8" x14ac:dyDescent="0.3">
      <c r="B3837" s="138"/>
      <c r="C3837" s="2" t="s">
        <v>1046</v>
      </c>
      <c r="D3837" s="3" t="s">
        <v>758</v>
      </c>
      <c r="E3837" s="3" t="s">
        <v>1438</v>
      </c>
      <c r="F3837" s="150" t="s">
        <v>3282</v>
      </c>
      <c r="H3837" s="138">
        <v>1</v>
      </c>
      <c r="I3837" s="1" t="s">
        <v>758</v>
      </c>
      <c r="J3837" s="1" t="s">
        <v>1438</v>
      </c>
      <c r="K3837" s="1" t="s">
        <v>3282</v>
      </c>
      <c r="L3837" s="144">
        <v>19</v>
      </c>
    </row>
    <row r="3838" spans="2:12" ht="13.8" thickBot="1" x14ac:dyDescent="0.3">
      <c r="B3838" s="138"/>
      <c r="C3838" s="2"/>
      <c r="F3838" s="141"/>
      <c r="H3838" s="138"/>
      <c r="L3838" s="144"/>
    </row>
    <row r="3839" spans="2:12" ht="16.2" thickBot="1" x14ac:dyDescent="0.35">
      <c r="B3839" s="138"/>
      <c r="C3839" s="139" t="s">
        <v>3189</v>
      </c>
      <c r="D3839" s="139"/>
      <c r="F3839" s="141"/>
      <c r="H3839" s="138"/>
      <c r="I3839" s="139" t="s">
        <v>3189</v>
      </c>
      <c r="L3839" s="144">
        <f>L$4</f>
        <v>25</v>
      </c>
    </row>
    <row r="3840" spans="2:12" ht="13.8" x14ac:dyDescent="0.3">
      <c r="B3840" s="138"/>
      <c r="C3840" s="2" t="s">
        <v>1046</v>
      </c>
      <c r="D3840" s="299" t="s">
        <v>3228</v>
      </c>
      <c r="E3840" s="286"/>
      <c r="F3840" s="150" t="s">
        <v>3188</v>
      </c>
      <c r="H3840" s="138">
        <v>1</v>
      </c>
      <c r="I3840" s="175" t="s">
        <v>3190</v>
      </c>
      <c r="K3840" s="148" t="s">
        <v>3229</v>
      </c>
      <c r="L3840" s="144">
        <v>19</v>
      </c>
    </row>
    <row r="3841" spans="2:12" ht="14.4" thickBot="1" x14ac:dyDescent="0.35">
      <c r="B3841" s="138"/>
      <c r="C3841" s="2"/>
      <c r="D3841" s="299"/>
      <c r="E3841" s="286"/>
      <c r="F3841" s="150"/>
      <c r="H3841" s="138"/>
      <c r="I3841" s="175"/>
      <c r="K3841" s="148"/>
      <c r="L3841" s="144"/>
    </row>
    <row r="3842" spans="2:12" ht="16.2" thickBot="1" x14ac:dyDescent="0.35">
      <c r="B3842" s="138"/>
      <c r="C3842" s="139" t="s">
        <v>3978</v>
      </c>
      <c r="D3842" s="139"/>
      <c r="F3842" s="141"/>
      <c r="H3842" s="138"/>
      <c r="I3842" s="139" t="s">
        <v>113</v>
      </c>
      <c r="L3842" s="144">
        <f>L$4</f>
        <v>25</v>
      </c>
    </row>
    <row r="3843" spans="2:12" ht="13.8" x14ac:dyDescent="0.3">
      <c r="B3843" s="138"/>
      <c r="C3843" s="2" t="s">
        <v>1046</v>
      </c>
      <c r="D3843" s="3" t="s">
        <v>1788</v>
      </c>
      <c r="E3843" s="3" t="s">
        <v>1789</v>
      </c>
      <c r="F3843" s="150" t="s">
        <v>3979</v>
      </c>
      <c r="H3843" s="138">
        <v>1</v>
      </c>
      <c r="I3843" s="1" t="s">
        <v>1788</v>
      </c>
      <c r="J3843" s="1" t="s">
        <v>1789</v>
      </c>
      <c r="K3843" s="1" t="s">
        <v>3979</v>
      </c>
      <c r="L3843" s="144">
        <v>24</v>
      </c>
    </row>
    <row r="3844" spans="2:12" ht="13.8" x14ac:dyDescent="0.3">
      <c r="B3844" s="138"/>
      <c r="C3844" s="2"/>
      <c r="D3844" s="3"/>
      <c r="E3844" s="3"/>
      <c r="F3844" s="150"/>
      <c r="H3844" s="138"/>
      <c r="L3844" s="144"/>
    </row>
    <row r="3845" spans="2:12" x14ac:dyDescent="0.25">
      <c r="B3845" s="138">
        <v>1</v>
      </c>
      <c r="C3845" s="2"/>
      <c r="D3845" s="1" t="s">
        <v>1788</v>
      </c>
      <c r="E3845" s="1" t="s">
        <v>1789</v>
      </c>
      <c r="F3845" s="141"/>
      <c r="H3845" s="138"/>
      <c r="L3845" s="144"/>
    </row>
    <row r="3846" spans="2:12" ht="13.8" thickBot="1" x14ac:dyDescent="0.3">
      <c r="B3846" s="156"/>
      <c r="C3846" s="157"/>
      <c r="D3846" s="157"/>
      <c r="E3846" s="157"/>
      <c r="F3846" s="158"/>
      <c r="H3846" s="156"/>
      <c r="I3846" s="157"/>
      <c r="J3846" s="157"/>
      <c r="K3846" s="157"/>
      <c r="L3846" s="178"/>
    </row>
  </sheetData>
  <autoFilter ref="H1:L3847" xr:uid="{00000000-0009-0000-0000-000000000000}"/>
  <sortState xmlns:xlrd2="http://schemas.microsoft.com/office/spreadsheetml/2017/richdata2" ref="I2537:L2542">
    <sortCondition descending="1" ref="K2537:K2542"/>
  </sortState>
  <dataConsolidate/>
  <mergeCells count="49">
    <mergeCell ref="I1346:J1346"/>
    <mergeCell ref="I3141:J3141"/>
    <mergeCell ref="D2548:E2549"/>
    <mergeCell ref="D1058:E1058"/>
    <mergeCell ref="I1614:J1614"/>
    <mergeCell ref="I1338:J1338"/>
    <mergeCell ref="I1337:J1337"/>
    <mergeCell ref="C1378:D1378"/>
    <mergeCell ref="C1614:E1614"/>
    <mergeCell ref="C1338:E1338"/>
    <mergeCell ref="D3140:E3140"/>
    <mergeCell ref="C1615:E1615"/>
    <mergeCell ref="C1616:E1616"/>
    <mergeCell ref="I1343:J1343"/>
    <mergeCell ref="C1339:E1339"/>
    <mergeCell ref="I3707:J3707"/>
    <mergeCell ref="D1617:E1617"/>
    <mergeCell ref="I3140:J3140"/>
    <mergeCell ref="I3138:J3138"/>
    <mergeCell ref="D3462:E3462"/>
    <mergeCell ref="D3144:E3144"/>
    <mergeCell ref="C3153:D3153"/>
    <mergeCell ref="I3139:J3139"/>
    <mergeCell ref="D1929:E1929"/>
    <mergeCell ref="I1929:J1929"/>
    <mergeCell ref="C2232:E2232"/>
    <mergeCell ref="I2550:J2551"/>
    <mergeCell ref="D457:E458"/>
    <mergeCell ref="C461:E461"/>
    <mergeCell ref="C604:D604"/>
    <mergeCell ref="D1057:E1057"/>
    <mergeCell ref="C801:E801"/>
    <mergeCell ref="D1056:E1056"/>
    <mergeCell ref="C36:D36"/>
    <mergeCell ref="C79:D79"/>
    <mergeCell ref="I291:J292"/>
    <mergeCell ref="D137:E137"/>
    <mergeCell ref="C3717:E3717"/>
    <mergeCell ref="D3715:E3715"/>
    <mergeCell ref="I1336:J1336"/>
    <mergeCell ref="I293:J293"/>
    <mergeCell ref="C52:D52"/>
    <mergeCell ref="C64:D64"/>
    <mergeCell ref="D607:E607"/>
    <mergeCell ref="C459:E459"/>
    <mergeCell ref="D291:E292"/>
    <mergeCell ref="C340:D340"/>
    <mergeCell ref="D799:E800"/>
    <mergeCell ref="C460:E460"/>
  </mergeCells>
  <phoneticPr fontId="23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91" orientation="portrait" r:id="rId1"/>
  <headerFooter alignWithMargins="0">
    <oddFooter>&amp;CPage &amp;P</oddFooter>
  </headerFooter>
  <rowBreaks count="65" manualBreakCount="65">
    <brk id="47" max="12" man="1"/>
    <brk id="105" max="12" man="1"/>
    <brk id="164" max="12" man="1"/>
    <brk id="244" max="12" man="1"/>
    <brk id="294" max="12" man="1"/>
    <brk id="339" max="12" man="1"/>
    <brk id="381" max="12" man="1"/>
    <brk id="425" max="12" man="1"/>
    <brk id="455" max="12" man="1"/>
    <brk id="506" max="12" man="1"/>
    <brk id="565" max="12" man="1"/>
    <brk id="626" max="12" man="1"/>
    <brk id="680" max="12" man="1"/>
    <brk id="733" max="12" man="1"/>
    <brk id="784" max="12" man="1"/>
    <brk id="844" max="12" man="1"/>
    <brk id="908" max="12" man="1"/>
    <brk id="957" max="12" man="1"/>
    <brk id="1061" max="12" man="1"/>
    <brk id="1105" max="12" man="1"/>
    <brk id="1165" max="12" man="1"/>
    <brk id="1217" max="12" man="1"/>
    <brk id="1269" max="12" man="1"/>
    <brk id="1321" max="12" man="1"/>
    <brk id="1365" max="12" man="1"/>
    <brk id="1417" max="12" man="1"/>
    <brk id="1481" max="12" man="1"/>
    <brk id="1529" max="12" man="1"/>
    <brk id="1587" max="12" man="1"/>
    <brk id="1633" max="12" man="1"/>
    <brk id="1697" max="12" man="1"/>
    <brk id="1759" max="12" man="1"/>
    <brk id="1808" max="12" man="1"/>
    <brk id="1871" max="12" man="1"/>
    <brk id="1938" max="12" man="1"/>
    <brk id="1994" max="12" man="1"/>
    <brk id="2057" max="12" man="1"/>
    <brk id="2120" max="12" man="1"/>
    <brk id="2166" max="12" man="1"/>
    <brk id="2224" max="12" man="1"/>
    <brk id="2243" max="12" man="1"/>
    <brk id="2299" max="12" man="1"/>
    <brk id="2356" max="12" man="1"/>
    <brk id="2416" max="12" man="1"/>
    <brk id="2473" max="12" man="1"/>
    <brk id="2535" max="12" man="1"/>
    <brk id="2599" max="12" man="1"/>
    <brk id="2657" max="12" man="1"/>
    <brk id="2722" max="12" man="1"/>
    <brk id="2784" max="12" man="1"/>
    <brk id="2839" max="12" man="1"/>
    <brk id="2908" max="12" man="1"/>
    <brk id="2969" max="12" man="1"/>
    <brk id="3024" max="12" man="1"/>
    <brk id="3089" max="12" man="1"/>
    <brk id="3152" max="12" man="1"/>
    <brk id="3212" max="12" man="1"/>
    <brk id="3274" max="12" man="1"/>
    <brk id="3394" max="12" man="1"/>
    <brk id="3454" max="12" man="1"/>
    <brk id="3519" max="12" man="1"/>
    <brk id="3575" max="12" man="1"/>
    <brk id="3640" max="12" man="1"/>
    <brk id="3705" max="12" man="1"/>
    <brk id="3768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6C734-1889-4795-9343-97BC6A7A629F}">
  <dimension ref="A1:L3179"/>
  <sheetViews>
    <sheetView workbookViewId="0">
      <selection activeCell="B17" sqref="B17"/>
    </sheetView>
  </sheetViews>
  <sheetFormatPr defaultColWidth="11.44140625" defaultRowHeight="15.6" x14ac:dyDescent="0.25"/>
  <cols>
    <col min="1" max="1" width="16.6640625" style="110" bestFit="1" customWidth="1"/>
    <col min="2" max="2" width="31.6640625" style="114" customWidth="1"/>
    <col min="3" max="3" width="10.6640625" style="111" customWidth="1"/>
    <col min="4" max="4" width="4.88671875" style="115" customWidth="1"/>
    <col min="5" max="6" width="2.6640625" style="114" customWidth="1"/>
    <col min="7" max="7" width="31.6640625" style="114" customWidth="1"/>
    <col min="8" max="8" width="10.6640625" style="114" customWidth="1"/>
    <col min="9" max="9" width="4.6640625" style="114" customWidth="1"/>
    <col min="10" max="16384" width="11.44140625" style="114"/>
  </cols>
  <sheetData>
    <row r="1" spans="1:9" s="113" customFormat="1" ht="21" x14ac:dyDescent="0.25">
      <c r="A1" s="346" t="s">
        <v>1043</v>
      </c>
      <c r="B1" s="346"/>
      <c r="C1" s="346"/>
      <c r="D1" s="346"/>
      <c r="E1" s="112"/>
      <c r="F1" s="346" t="s">
        <v>693</v>
      </c>
      <c r="G1" s="346"/>
      <c r="H1" s="346"/>
      <c r="I1" s="346"/>
    </row>
    <row r="2" spans="1:9" ht="12.75" customHeight="1" x14ac:dyDescent="0.25">
      <c r="E2" s="116"/>
    </row>
    <row r="3" spans="1:9" x14ac:dyDescent="0.25">
      <c r="A3" s="110" t="s">
        <v>798</v>
      </c>
      <c r="B3" s="114" t="str">
        <f>CONCATENATE('Lex 2025'!D9,"", 'Lex 2025'!E9)</f>
        <v>LEJEUNE Thomas</v>
      </c>
      <c r="C3" s="117" t="str">
        <f xml:space="preserve"> 'Lex 2025'!F9</f>
        <v>9"10</v>
      </c>
      <c r="D3" s="118">
        <f>'Lex 2025'!L9</f>
        <v>0</v>
      </c>
      <c r="E3" s="116"/>
      <c r="G3" s="114" t="str">
        <f>CONCATENATE('Lex 2025'!D148," ", 'Lex 2025'!E148)</f>
        <v>FOURNIER Sophie</v>
      </c>
      <c r="H3" s="117" t="str">
        <f xml:space="preserve"> 'Lex 2025'!K148</f>
        <v>9.29</v>
      </c>
      <c r="I3" s="118">
        <f>'Lex 2025'!Q148</f>
        <v>0</v>
      </c>
    </row>
    <row r="4" spans="1:9" x14ac:dyDescent="0.25">
      <c r="A4" s="110" t="s">
        <v>2099</v>
      </c>
      <c r="B4" s="114" t="str">
        <f>CONCATENATE('Lex 2025'!D23," ", 'Lex 2025'!E23)</f>
        <v>FICHER Augustin</v>
      </c>
      <c r="C4" s="117" t="str">
        <f xml:space="preserve"> 'Lex 2025'!F23</f>
        <v>1'55"92</v>
      </c>
      <c r="D4" s="118">
        <f>'Lex 2025'!L23</f>
        <v>16</v>
      </c>
      <c r="E4" s="116"/>
      <c r="G4" s="114" t="str">
        <f>CONCATENATE('Lex 2025'!D170," ", 'Lex 2025'!E170)</f>
        <v>HOCK Clémence</v>
      </c>
      <c r="H4" s="117" t="str">
        <f xml:space="preserve"> 'Lex 2025'!K170</f>
        <v>2.06.81</v>
      </c>
      <c r="I4" s="118">
        <f>'Lex 2025'!Q170</f>
        <v>0</v>
      </c>
    </row>
    <row r="5" spans="1:9" x14ac:dyDescent="0.25">
      <c r="A5" s="110" t="s">
        <v>799</v>
      </c>
      <c r="B5" s="114" t="str">
        <f>CONCATENATE('Lex 2025'!D37,"", 'Lex 2025'!E37)</f>
        <v>OPDELOCHT Olivier</v>
      </c>
      <c r="C5" s="117" t="str">
        <f xml:space="preserve"> 'Lex 2025'!F37</f>
        <v>3'16"94</v>
      </c>
      <c r="D5" s="118">
        <f>'Lex 2025'!L37</f>
        <v>3</v>
      </c>
      <c r="E5" s="116"/>
      <c r="G5" s="114" t="str">
        <f>CONCATENATE('Lex 2025'!D188," ", 'Lex 2025'!E188)</f>
        <v>GROSJEAN Emmanuelle</v>
      </c>
      <c r="H5" s="117" t="str">
        <f xml:space="preserve"> 'Lex 2025'!K188</f>
        <v>3.34.39</v>
      </c>
      <c r="I5" s="118">
        <f>'Lex 2025'!Q188</f>
        <v>0</v>
      </c>
    </row>
    <row r="6" spans="1:9" x14ac:dyDescent="0.25">
      <c r="A6" s="110" t="s">
        <v>1099</v>
      </c>
      <c r="B6" s="114" t="str">
        <f>CONCATENATE('Lex 2025'!D53," ", 'Lex 2025'!E53)</f>
        <v>LEJEUNE  Thomas</v>
      </c>
      <c r="C6" s="117" t="str">
        <f xml:space="preserve"> 'Lex 2025'!F53</f>
        <v>1 m 24</v>
      </c>
      <c r="D6" s="118">
        <f>'Lex 2025'!L53</f>
        <v>0</v>
      </c>
      <c r="E6" s="116"/>
      <c r="G6" s="114" t="str">
        <f>CONCATENATE('Lex 2025'!D198," ", 'Lex 2025'!E198)</f>
        <v>HERVERS  Anne-Laure</v>
      </c>
      <c r="H6" s="117" t="str">
        <f xml:space="preserve"> 'Lex 2025'!K198</f>
        <v>1 m 25</v>
      </c>
      <c r="I6" s="118">
        <f>'Lex 2025'!Q198</f>
        <v>0</v>
      </c>
    </row>
    <row r="7" spans="1:9" x14ac:dyDescent="0.25">
      <c r="A7" s="110" t="s">
        <v>1127</v>
      </c>
      <c r="B7" s="114" t="str">
        <f>CONCATENATE('Lex 2025'!D65," ", 'Lex 2025'!E65)</f>
        <v>HICK Corentin</v>
      </c>
      <c r="C7" s="117" t="str">
        <f xml:space="preserve"> 'Lex 2025'!F65</f>
        <v>4 m 05</v>
      </c>
      <c r="D7" s="118">
        <f>'Lex 2025'!L65</f>
        <v>7</v>
      </c>
      <c r="E7" s="116"/>
      <c r="G7" s="114" t="str">
        <f>CONCATENATE('Lex 2025'!D210," ", 'Lex 2025'!E210)</f>
        <v>LIEGEOIS  Louise</v>
      </c>
      <c r="H7" s="117" t="str">
        <f xml:space="preserve"> 'Lex 2025'!K210</f>
        <v>3 m 83</v>
      </c>
      <c r="I7" s="118">
        <f>'Lex 2025'!Q210</f>
        <v>0</v>
      </c>
    </row>
    <row r="8" spans="1:9" x14ac:dyDescent="0.25">
      <c r="A8" s="110" t="s">
        <v>1143</v>
      </c>
      <c r="B8" s="114" t="str">
        <f>CONCATENATE('Lex 2025'!D80," ", 'Lex 2025'!E80)</f>
        <v xml:space="preserve">LEJEUNE Thomas        </v>
      </c>
      <c r="C8" s="117" t="str">
        <f xml:space="preserve"> 'Lex 2025'!F80</f>
        <v>10 m 31</v>
      </c>
      <c r="D8" s="118">
        <f>'Lex 2025'!L80</f>
        <v>0</v>
      </c>
      <c r="E8" s="116"/>
      <c r="G8" s="114" t="str">
        <f>CONCATENATE('Lex 2025'!D228," ", 'Lex 2025'!E228)</f>
        <v>FOHN Caroline</v>
      </c>
      <c r="H8" s="117" t="str">
        <f xml:space="preserve"> 'Lex 2025'!K228</f>
        <v>9 m 00</v>
      </c>
      <c r="I8" s="118">
        <f>'Lex 2025'!Q228</f>
        <v>0</v>
      </c>
    </row>
    <row r="9" spans="1:9" x14ac:dyDescent="0.25">
      <c r="A9" s="110" t="s">
        <v>803</v>
      </c>
      <c r="B9" s="114" t="str">
        <f>CONCATENATE('Lex 2025'!D92," ", 'Lex 2025'!E92)</f>
        <v>HICK Corentin</v>
      </c>
      <c r="C9" s="117" t="str">
        <f xml:space="preserve"> 'Lex 2025'!F92</f>
        <v>39 m 53</v>
      </c>
      <c r="D9" s="118">
        <f>'Lex 2025'!L92</f>
        <v>7</v>
      </c>
      <c r="E9" s="116"/>
      <c r="G9" s="114" t="str">
        <f>CONCATENATE('Lex 2025'!D250," ", 'Lex 2025'!E250)</f>
        <v>BALTUS Camille</v>
      </c>
      <c r="H9" s="117" t="str">
        <f xml:space="preserve"> 'Lex 2025'!K250</f>
        <v>27 m 52</v>
      </c>
      <c r="I9" s="118">
        <f>'Lex 2025'!Q250</f>
        <v>0</v>
      </c>
    </row>
    <row r="10" spans="1:9" x14ac:dyDescent="0.25">
      <c r="A10" s="110" t="s">
        <v>1163</v>
      </c>
      <c r="B10" s="114" t="str">
        <f>CONCATENATE('Lex 2025'!D111," ", 'Lex 2025'!E111)</f>
        <v>LEJEUNE  Thomas</v>
      </c>
      <c r="C10" s="117" t="str">
        <f xml:space="preserve"> 'Lex 2025'!F111</f>
        <v>1225 pts</v>
      </c>
      <c r="D10" s="118">
        <f>'Lex 2025'!L111</f>
        <v>0</v>
      </c>
      <c r="E10" s="116"/>
      <c r="G10" s="114" t="str">
        <f>CONCATENATE('Lex 2025'!D261," ", 'Lex 2025'!E261)</f>
        <v>MONERRIS  Karlyne</v>
      </c>
      <c r="H10" s="117" t="str">
        <f xml:space="preserve"> 'Lex 2025'!K261</f>
        <v>1107 pts</v>
      </c>
      <c r="I10" s="118">
        <f>'Lex 2025'!Q261</f>
        <v>0</v>
      </c>
    </row>
    <row r="11" spans="1:9" x14ac:dyDescent="0.25">
      <c r="A11" s="110" t="s">
        <v>1183</v>
      </c>
      <c r="B11" s="114" t="str">
        <f>CONCATENATE('Lex 2025'!D124," ", 'Lex 2025'!E124)</f>
        <v>RADERMECKER Tom</v>
      </c>
      <c r="C11" s="117" t="str">
        <f xml:space="preserve"> 'Lex 2025'!F124</f>
        <v>1713 pts</v>
      </c>
      <c r="D11" s="118">
        <f>'Lex 2025'!L124</f>
        <v>0</v>
      </c>
      <c r="E11" s="116"/>
      <c r="G11" s="114" t="str">
        <f>CONCATENATE('Lex 2025'!D273," ", 'Lex 2025'!E273)</f>
        <v>FOURNIER Sophie</v>
      </c>
      <c r="H11" s="117" t="str">
        <f xml:space="preserve"> 'Lex 2025'!K273</f>
        <v>1687 pts</v>
      </c>
      <c r="I11" s="118">
        <f>'Lex 2025'!Q273</f>
        <v>0</v>
      </c>
    </row>
    <row r="12" spans="1:9" x14ac:dyDescent="0.25">
      <c r="A12" s="110" t="s">
        <v>804</v>
      </c>
      <c r="B12" s="114" t="str">
        <f>CONCATENATE('Lex 2025'!D137," ", 'Lex 2025'!E137)</f>
        <v xml:space="preserve">Renard, Medeghini, Bonhomme, Noirfalise </v>
      </c>
      <c r="C12" s="117" t="str">
        <f xml:space="preserve"> 'Lex 2025'!F137</f>
        <v>37"93</v>
      </c>
      <c r="D12" s="118">
        <f>'Lex 2025'!L137</f>
        <v>92</v>
      </c>
      <c r="E12" s="116"/>
      <c r="G12" s="114" t="str">
        <f>CONCATENATE('Lex 2025'!D291," ", 'Lex 2025'!E291)</f>
        <v xml:space="preserve">Dedericks, Leroy, Vandermeulen, Baudinet </v>
      </c>
      <c r="H12" s="117" t="str">
        <f xml:space="preserve"> 'Lex 2025'!K291</f>
        <v>39.6</v>
      </c>
      <c r="I12" s="118">
        <f>'Lex 2025'!Q291</f>
        <v>0</v>
      </c>
    </row>
    <row r="13" spans="1:9" ht="12.75" customHeight="1" x14ac:dyDescent="0.25">
      <c r="C13" s="117"/>
      <c r="D13" s="118"/>
      <c r="E13" s="116"/>
      <c r="G13" s="119"/>
      <c r="H13" s="117"/>
      <c r="I13" s="118"/>
    </row>
    <row r="14" spans="1:9" ht="12.75" customHeight="1" x14ac:dyDescent="0.25">
      <c r="D14" s="120"/>
      <c r="E14" s="116"/>
    </row>
    <row r="15" spans="1:9" s="113" customFormat="1" ht="21" x14ac:dyDescent="0.25">
      <c r="A15" s="346" t="s">
        <v>812</v>
      </c>
      <c r="B15" s="346"/>
      <c r="C15" s="346"/>
      <c r="D15" s="346"/>
      <c r="E15" s="112"/>
      <c r="F15" s="346" t="s">
        <v>813</v>
      </c>
      <c r="G15" s="346"/>
      <c r="H15" s="346"/>
      <c r="I15" s="346"/>
    </row>
    <row r="16" spans="1:9" ht="12.75" customHeight="1" x14ac:dyDescent="0.25">
      <c r="E16" s="116"/>
    </row>
    <row r="17" spans="1:9" x14ac:dyDescent="0.25">
      <c r="A17" s="110" t="s">
        <v>798</v>
      </c>
      <c r="B17" s="114" t="str">
        <f>CONCATENATE('[1]Lex 2024'!D262," ", '[1]Lex 2024'!E262)</f>
        <v xml:space="preserve">SNOECK Manoah </v>
      </c>
      <c r="C17" s="117" t="str">
        <f xml:space="preserve"> '[1]Lex 2024'!F262</f>
        <v>8"0</v>
      </c>
      <c r="D17" s="118">
        <f>'[1]Lex 2024'!L262</f>
        <v>19</v>
      </c>
      <c r="E17" s="116"/>
      <c r="G17" s="114" t="str">
        <f>CONCATENATE('[1]Lex 2024'!D468," ", '[1]Lex 2024'!E468)</f>
        <v>FOURNIER Sophie</v>
      </c>
      <c r="H17" s="117" t="str">
        <f xml:space="preserve"> '[1]Lex 2024'!F468</f>
        <v>8"47</v>
      </c>
      <c r="I17" s="118">
        <f>'[1]Lex 2024'!L468</f>
        <v>15</v>
      </c>
    </row>
    <row r="18" spans="1:9" x14ac:dyDescent="0.25">
      <c r="A18" s="110" t="s">
        <v>799</v>
      </c>
      <c r="B18" s="114" t="str">
        <f>CONCATENATE('[1]Lex 2024'!D291," ", '[1]Lex 2024'!E291)</f>
        <v>THIBERT Régis</v>
      </c>
      <c r="C18" s="117" t="str">
        <f xml:space="preserve"> '[1]Lex 2024'!F291</f>
        <v>3'07"02</v>
      </c>
      <c r="D18" s="118">
        <f>'[1]Lex 2024'!L291</f>
        <v>15</v>
      </c>
      <c r="E18" s="116"/>
      <c r="G18" s="114" t="str">
        <f>CONCATENATE('[1]Lex 2024'!D482,"", '[1]Lex 2024'!E482)</f>
        <v>OPDELOCHT Cécile</v>
      </c>
      <c r="H18" s="117" t="str">
        <f xml:space="preserve"> '[1]Lex 2024'!F482</f>
        <v>3'25"59</v>
      </c>
      <c r="I18" s="118">
        <f>'[1]Lex 2024'!L482</f>
        <v>2</v>
      </c>
    </row>
    <row r="19" spans="1:9" x14ac:dyDescent="0.25">
      <c r="A19" s="110" t="s">
        <v>814</v>
      </c>
      <c r="B19" s="114" t="str">
        <f>CONCATENATE('[1]Lex 2024'!D316,"", '[1]Lex 2024'!E316)</f>
        <v>ALDENHOFF Olivier</v>
      </c>
      <c r="C19" s="117" t="str">
        <f xml:space="preserve"> '[1]Lex 2024'!F316</f>
        <v>10"9</v>
      </c>
      <c r="D19" s="118">
        <f>'[1]Lex 2024'!L316</f>
        <v>86</v>
      </c>
      <c r="E19" s="116"/>
      <c r="G19" s="114" t="str">
        <f>CONCATENATE('[1]Lex 2024'!D495,"", '[1]Lex 2024'!E495)</f>
        <v>LEROY Anne</v>
      </c>
      <c r="H19" s="117" t="str">
        <f xml:space="preserve"> '[1]Lex 2024'!F495</f>
        <v>11"01</v>
      </c>
      <c r="I19" s="118">
        <f>'[1]Lex 2024'!L495</f>
        <v>95</v>
      </c>
    </row>
    <row r="20" spans="1:9" x14ac:dyDescent="0.25">
      <c r="A20" s="110" t="s">
        <v>1099</v>
      </c>
      <c r="B20" s="114" t="str">
        <f>CONCATENATE('[1]Lex 2024'!D328,"", '[1]Lex 2024'!E328)</f>
        <v>JONCKEAU Julien</v>
      </c>
      <c r="C20" s="117" t="str">
        <f xml:space="preserve"> '[1]Lex 2024'!F328</f>
        <v>1 m 51</v>
      </c>
      <c r="D20" s="118">
        <f>'[1]Lex 2024'!L328</f>
        <v>94</v>
      </c>
      <c r="E20" s="116"/>
      <c r="G20" s="114" t="str">
        <f>CONCATENATE('[1]Lex 2024'!D507,"", '[1]Lex 2024'!E507)</f>
        <v>LEROY Anne</v>
      </c>
      <c r="H20" s="117" t="str">
        <f xml:space="preserve"> '[1]Lex 2024'!F507</f>
        <v>1 m 39</v>
      </c>
      <c r="I20" s="118">
        <f>'[1]Lex 2024'!L507</f>
        <v>95</v>
      </c>
    </row>
    <row r="21" spans="1:9" x14ac:dyDescent="0.25">
      <c r="A21" s="110" t="s">
        <v>1127</v>
      </c>
      <c r="B21" s="114" t="str">
        <f>CONCATENATE('[1]Lex 2024'!D353," ", '[1]Lex 2024'!E353)</f>
        <v>SNOECK Manoah</v>
      </c>
      <c r="C21" s="117" t="str">
        <f xml:space="preserve"> '[1]Lex 2024'!F353</f>
        <v>5 m 06</v>
      </c>
      <c r="D21" s="118">
        <f>'[1]Lex 2024'!L353</f>
        <v>19</v>
      </c>
      <c r="E21" s="116"/>
      <c r="G21" s="114" t="str">
        <f>CONCATENATE('[1]Lex 2024'!D524," ", '[1]Lex 2024'!E524)</f>
        <v>FOURNIER Sophie</v>
      </c>
      <c r="H21" s="117" t="str">
        <f xml:space="preserve"> '[1]Lex 2024'!F524</f>
        <v>4 m 66</v>
      </c>
      <c r="I21" s="118">
        <f>'[1]Lex 2024'!L524</f>
        <v>15</v>
      </c>
    </row>
    <row r="22" spans="1:9" x14ac:dyDescent="0.25">
      <c r="A22" s="110" t="s">
        <v>1143</v>
      </c>
      <c r="B22" s="114" t="str">
        <f>CONCATENATE('[1]Lex 2024'!D369," ",  '[1]Lex 2024'!E369)</f>
        <v xml:space="preserve">LERHO Sébastien    </v>
      </c>
      <c r="C22" s="117" t="str">
        <f xml:space="preserve"> '[1]Lex 2024'!F369</f>
        <v>9 m 77</v>
      </c>
      <c r="D22" s="118">
        <f>'[1]Lex 2024'!L369</f>
        <v>94</v>
      </c>
      <c r="E22" s="116"/>
      <c r="G22" s="114" t="str">
        <f>CONCATENATE('[1]Lex 2024'!D538," ", '[1]Lex 2024'!E538)</f>
        <v>FOHN Caroline</v>
      </c>
      <c r="H22" s="117" t="str">
        <f xml:space="preserve"> '[1]Lex 2024'!F538</f>
        <v>9 m 18</v>
      </c>
      <c r="I22" s="118">
        <f>'[1]Lex 2024'!L538</f>
        <v>15</v>
      </c>
    </row>
    <row r="23" spans="1:9" x14ac:dyDescent="0.25">
      <c r="A23" s="110" t="s">
        <v>803</v>
      </c>
      <c r="B23" s="114" t="str">
        <f>CONCATENATE('[1]Lex 2024'!D394," ", '[1]Lex 2024'!E394)</f>
        <v>SNOECK Manoah</v>
      </c>
      <c r="C23" s="117" t="str">
        <f xml:space="preserve"> '[1]Lex 2024'!F394</f>
        <v>46 m 31</v>
      </c>
      <c r="D23" s="118">
        <f>'[1]Lex 2024'!L394</f>
        <v>19</v>
      </c>
      <c r="E23" s="116"/>
      <c r="G23" s="114" t="str">
        <f>CONCATENATE('[1]Lex 2024'!D549," ", '[1]Lex 2024'!E549)</f>
        <v>FOHN Caroline</v>
      </c>
      <c r="H23" s="117" t="str">
        <f xml:space="preserve"> '[1]Lex 2024'!F549</f>
        <v>41 m 36</v>
      </c>
      <c r="I23" s="118">
        <f>'[1]Lex 2024'!L549</f>
        <v>15</v>
      </c>
    </row>
    <row r="24" spans="1:9" x14ac:dyDescent="0.25">
      <c r="A24" s="110" t="s">
        <v>1374</v>
      </c>
      <c r="B24" s="114" t="str">
        <f>CONCATENATE('[1]Lex 2024'!D406," ", '[1]Lex 2024'!E406)</f>
        <v>HICK Corentin</v>
      </c>
      <c r="C24" s="117" t="str">
        <f xml:space="preserve"> '[1]Lex 2024'!F406</f>
        <v>24 m 26</v>
      </c>
      <c r="D24" s="118">
        <f>'[1]Lex 2024'!L406</f>
        <v>9</v>
      </c>
      <c r="E24" s="116"/>
      <c r="G24" s="114" t="str">
        <f>CONCATENATE('[1]Lex 2024'!D562,"", '[1]Lex 2024'!E562)</f>
        <v>SEIJKENS Coline</v>
      </c>
      <c r="H24" s="117" t="str">
        <f xml:space="preserve"> '[1]Lex 2024'!F562</f>
        <v>19 m 23</v>
      </c>
      <c r="I24" s="118">
        <f>'[1]Lex 2024'!L562</f>
        <v>3</v>
      </c>
    </row>
    <row r="25" spans="1:9" x14ac:dyDescent="0.25">
      <c r="A25" s="110" t="s">
        <v>1183</v>
      </c>
      <c r="B25" s="114" t="str">
        <f>CONCATENATE('[1]Lex 2024'!D432," ", '[1]Lex 2024'!E432)</f>
        <v>SNOECK Manoah</v>
      </c>
      <c r="C25" s="117" t="str">
        <f xml:space="preserve"> '[1]Lex 2024'!F432</f>
        <v>2621 pts</v>
      </c>
      <c r="D25" s="118">
        <f>'[1]Lex 2024'!L432</f>
        <v>19</v>
      </c>
      <c r="E25" s="116"/>
      <c r="G25" s="114" t="str">
        <f>CONCATENATE('[1]Lex 2024'!D585," ", '[1]Lex 2024'!E585)</f>
        <v>FOURNIER Sophie</v>
      </c>
      <c r="H25" s="117" t="str">
        <f xml:space="preserve"> '[1]Lex 2024'!F585</f>
        <v>2191 pts</v>
      </c>
      <c r="I25" s="118">
        <f>'[1]Lex 2024'!L585</f>
        <v>15</v>
      </c>
    </row>
    <row r="26" spans="1:9" x14ac:dyDescent="0.25">
      <c r="A26" s="110" t="s">
        <v>804</v>
      </c>
      <c r="B26" s="114" t="str">
        <f>CONCATENATE('[1]Lex 2024'!D433,"", '[1]Lex 2024'!E433)</f>
        <v/>
      </c>
      <c r="C26" s="117" t="str">
        <f xml:space="preserve"> '[1]Lex 2024'!F457</f>
        <v>34"80</v>
      </c>
      <c r="D26" s="118">
        <f>'[1]Lex 2024'!L457</f>
        <v>18</v>
      </c>
      <c r="E26" s="116"/>
      <c r="G26" s="56" t="str">
        <f>'[1]Lex 2024'!D598</f>
        <v>Leroy, Baudinet, Meurens, Vandermeulen</v>
      </c>
      <c r="H26" s="118" t="str">
        <f>'[1]Lex 2024'!K598</f>
        <v>34.9</v>
      </c>
      <c r="I26" s="118">
        <f>'[1]Lex 2024'!L598</f>
        <v>94</v>
      </c>
    </row>
    <row r="27" spans="1:9" x14ac:dyDescent="0.25">
      <c r="D27" s="120"/>
      <c r="E27" s="116"/>
    </row>
    <row r="28" spans="1:9" x14ac:dyDescent="0.25">
      <c r="D28" s="120"/>
    </row>
    <row r="29" spans="1:9" x14ac:dyDescent="0.25">
      <c r="D29" s="120"/>
    </row>
    <row r="30" spans="1:9" x14ac:dyDescent="0.25">
      <c r="D30" s="120"/>
    </row>
    <row r="31" spans="1:9" x14ac:dyDescent="0.25">
      <c r="D31" s="120"/>
    </row>
    <row r="32" spans="1:9" x14ac:dyDescent="0.25">
      <c r="D32" s="120"/>
    </row>
    <row r="33" spans="1:9" x14ac:dyDescent="0.25">
      <c r="D33" s="120"/>
    </row>
    <row r="34" spans="1:9" x14ac:dyDescent="0.25">
      <c r="D34" s="120"/>
    </row>
    <row r="35" spans="1:9" x14ac:dyDescent="0.25">
      <c r="D35" s="120"/>
    </row>
    <row r="36" spans="1:9" s="113" customFormat="1" ht="21" x14ac:dyDescent="0.25">
      <c r="A36" s="346" t="s">
        <v>818</v>
      </c>
      <c r="B36" s="346"/>
      <c r="C36" s="346"/>
      <c r="D36" s="346"/>
      <c r="E36" s="112"/>
      <c r="F36" s="346" t="s">
        <v>819</v>
      </c>
      <c r="G36" s="346"/>
      <c r="H36" s="346"/>
      <c r="I36" s="346"/>
    </row>
    <row r="37" spans="1:9" ht="12.75" customHeight="1" x14ac:dyDescent="0.25">
      <c r="E37" s="116"/>
    </row>
    <row r="38" spans="1:9" x14ac:dyDescent="0.25">
      <c r="A38" s="110" t="s">
        <v>820</v>
      </c>
      <c r="B38" s="114" t="str">
        <f>CONCATENATE('[1]Lex 2024'!D608,"", '[1]Lex 2024'!E608)</f>
        <v>SNOECKManoah</v>
      </c>
      <c r="C38" s="117" t="str">
        <f xml:space="preserve"> '[1]Lex 2024'!F608</f>
        <v>9"89</v>
      </c>
      <c r="D38" s="118">
        <f>'[1]Lex 2024'!L608</f>
        <v>21</v>
      </c>
      <c r="E38" s="116"/>
      <c r="G38" s="114" t="str">
        <f>CONCATENATE('[1]Lex 2024'!D797, " ", '[1]Lex 2024'!E797)</f>
        <v>FOURNIER Sophie</v>
      </c>
      <c r="H38" s="117" t="str">
        <f xml:space="preserve"> '[1]Lex 2024'!F797</f>
        <v>10"51</v>
      </c>
      <c r="I38" s="118">
        <f>'[1]Lex 2024'!L797</f>
        <v>16</v>
      </c>
    </row>
    <row r="39" spans="1:9" x14ac:dyDescent="0.25">
      <c r="A39" s="110" t="s">
        <v>821</v>
      </c>
      <c r="B39" s="114" t="str">
        <f>CONCATENATE('[1]Lex 2024'!D620," ", '[1]Lex 2024'!E620)</f>
        <v>SNOECK Manoah</v>
      </c>
      <c r="C39" s="117" t="str">
        <f xml:space="preserve"> '[1]Lex 2024'!F620</f>
        <v>18"84</v>
      </c>
      <c r="D39" s="118">
        <f>'[1]Lex 2024'!L620</f>
        <v>21</v>
      </c>
      <c r="E39" s="116"/>
      <c r="G39" s="114" t="str">
        <f>CONCATENATE('[1]Lex 2024'!D817," ", '[1]Lex 2024'!E817)</f>
        <v>FOURNIER Sophie</v>
      </c>
      <c r="H39" s="117" t="str">
        <f xml:space="preserve"> '[1]Lex 2024'!F817</f>
        <v>20"12</v>
      </c>
      <c r="I39" s="118">
        <f>'[1]Lex 2024'!L817</f>
        <v>17</v>
      </c>
    </row>
    <row r="40" spans="1:9" x14ac:dyDescent="0.25">
      <c r="A40" s="110" t="s">
        <v>822</v>
      </c>
      <c r="B40" s="114" t="str">
        <f>CONCATENATE('[1]Lex 2024'!D636," ", '[1]Lex 2024'!E636)</f>
        <v>SNOECK Manoah</v>
      </c>
      <c r="C40" s="117" t="str">
        <f xml:space="preserve"> '[1]Lex 2024'!F636</f>
        <v>39"35</v>
      </c>
      <c r="D40" s="118">
        <f>'[1]Lex 2024'!L636</f>
        <v>21</v>
      </c>
      <c r="E40" s="116"/>
      <c r="G40" s="114" t="str">
        <f>CONCATENATE('[1]Lex 2024'!D829," ", '[1]Lex 2024'!E829)</f>
        <v>FOURNIER Sophie</v>
      </c>
      <c r="H40" s="117" t="str">
        <f xml:space="preserve"> '[1]Lex 2024'!F829</f>
        <v>45"30</v>
      </c>
      <c r="I40" s="118">
        <f>'[1]Lex 2024'!L829</f>
        <v>16</v>
      </c>
    </row>
    <row r="41" spans="1:9" x14ac:dyDescent="0.25">
      <c r="A41" s="110" t="s">
        <v>799</v>
      </c>
      <c r="B41" s="114" t="str">
        <f>CONCATENATE('[1]Lex 2024'!D648," ", '[1]Lex 2024'!E648)</f>
        <v>FICHER Augustin</v>
      </c>
      <c r="C41" s="117" t="str">
        <f xml:space="preserve"> '[1]Lex 2024'!F648</f>
        <v>2'53"42</v>
      </c>
      <c r="D41" s="118">
        <f>'[1]Lex 2024'!L648</f>
        <v>20</v>
      </c>
      <c r="E41" s="116"/>
      <c r="G41" s="114" t="str">
        <f>CONCATENATE('[1]Lex 2024'!D841," ", '[1]Lex 2024'!E841)</f>
        <v>SABBE Mare</v>
      </c>
      <c r="H41" s="117" t="str">
        <f xml:space="preserve"> '[1]Lex 2024'!F841</f>
        <v>3'15"81</v>
      </c>
      <c r="I41" s="118">
        <f>'[1]Lex 2024'!L841</f>
        <v>12</v>
      </c>
    </row>
    <row r="42" spans="1:9" x14ac:dyDescent="0.25">
      <c r="A42" s="110" t="s">
        <v>814</v>
      </c>
      <c r="C42" s="117"/>
      <c r="D42" s="118"/>
      <c r="E42" s="116"/>
      <c r="G42" s="114" t="str">
        <f>CONCATENATE('[1]Lex 2024'!D864,"", '[1]Lex 2024'!E864)</f>
        <v>MEURENS Violaine</v>
      </c>
      <c r="H42" s="117" t="str">
        <f xml:space="preserve"> '[1]Lex 2024'!F864</f>
        <v>10"20</v>
      </c>
      <c r="I42" s="118">
        <f>'[1]Lex 2024'!L864</f>
        <v>96</v>
      </c>
    </row>
    <row r="43" spans="1:9" x14ac:dyDescent="0.25">
      <c r="A43" s="110" t="s">
        <v>824</v>
      </c>
      <c r="B43" s="114" t="str">
        <f>CONCATENATE('[1]Lex 2024'!D660," ", '[1]Lex 2024'!E660)</f>
        <v>FASSOTTE Guilaume</v>
      </c>
      <c r="C43" s="117" t="str">
        <f xml:space="preserve"> '[1]Lex 2024'!F660</f>
        <v>13"54</v>
      </c>
      <c r="D43" s="118">
        <f>'[1]Lex 2024'!L660</f>
        <v>7</v>
      </c>
      <c r="E43" s="116"/>
      <c r="H43" s="117"/>
      <c r="I43" s="118"/>
    </row>
    <row r="44" spans="1:9" x14ac:dyDescent="0.25">
      <c r="A44" s="110" t="s">
        <v>2320</v>
      </c>
      <c r="B44" s="114" t="str">
        <f>CONCATENATE('[1]Lex 2024'!D672," ", '[1]Lex 2024'!E672)</f>
        <v>SNOECK Manoah</v>
      </c>
      <c r="C44" s="117" t="str">
        <f xml:space="preserve"> '[1]Lex 2024'!F672</f>
        <v>20"20</v>
      </c>
      <c r="D44" s="118">
        <f>'[1]Lex 2024'!L672</f>
        <v>21</v>
      </c>
      <c r="E44" s="116"/>
      <c r="G44" s="114" t="str">
        <f>CONCATENATE('[1]Lex 2024'!D876," ", '[1]Lex 2024'!E876)</f>
        <v>FOURNIER Sophie</v>
      </c>
      <c r="H44" s="117" t="str">
        <f xml:space="preserve"> '[1]Lex 2024'!F876</f>
        <v>21"81</v>
      </c>
      <c r="I44" s="118">
        <f>'[1]Lex 2024'!L876</f>
        <v>16</v>
      </c>
    </row>
    <row r="45" spans="1:9" x14ac:dyDescent="0.25">
      <c r="A45" s="110" t="s">
        <v>1099</v>
      </c>
      <c r="B45" s="114" t="str">
        <f>CONCATENATE('[1]Lex 2024'!D688," ", '[1]Lex 2024'!E688)</f>
        <v>THIBERT Régis</v>
      </c>
      <c r="C45" s="117" t="str">
        <f xml:space="preserve"> '[1]Lex 2024'!F688</f>
        <v>1 m 70</v>
      </c>
      <c r="D45" s="118">
        <f>'[1]Lex 2024'!L688</f>
        <v>17</v>
      </c>
      <c r="E45" s="116"/>
      <c r="G45" s="114" t="str">
        <f>CONCATENATE('[1]Lex 2024'!D888," ", '[1]Lex 2024'!E888)</f>
        <v>HERVERS Anne-Laure</v>
      </c>
      <c r="H45" s="117" t="str">
        <f xml:space="preserve"> '[1]Lex 2024'!F888</f>
        <v>1 m 60</v>
      </c>
      <c r="I45" s="118">
        <f>'[1]Lex 2024'!L888</f>
        <v>18</v>
      </c>
    </row>
    <row r="46" spans="1:9" x14ac:dyDescent="0.25">
      <c r="A46" s="110" t="s">
        <v>1127</v>
      </c>
      <c r="B46" s="114" t="str">
        <f>CONCATENATE('[1]Lex 2024'!D700," ", '[1]Lex 2024'!E700)</f>
        <v>SNOECKX Manoah</v>
      </c>
      <c r="C46" s="117" t="str">
        <f xml:space="preserve"> '[1]Lex 2024'!F700</f>
        <v>5 m 55</v>
      </c>
      <c r="D46" s="118">
        <f>'[1]Lex 2024'!L700</f>
        <v>21</v>
      </c>
      <c r="E46" s="116"/>
      <c r="G46" s="114" t="str">
        <f>CONCATENATE('[1]Lex 2024'!D918," ", '[1]Lex 2024'!E918)</f>
        <v>FOURNIER Sophie</v>
      </c>
      <c r="H46" s="117" t="str">
        <f xml:space="preserve"> '[1]Lex 2024'!F918</f>
        <v>5 m 18</v>
      </c>
      <c r="I46" s="118">
        <f>'[1]Lex 2024'!L918</f>
        <v>17</v>
      </c>
    </row>
    <row r="47" spans="1:9" x14ac:dyDescent="0.25">
      <c r="A47" s="110" t="s">
        <v>1530</v>
      </c>
      <c r="B47" s="114" t="str">
        <f>CONCATENATE('[1]Lex 2024'!D712,"", '[1]Lex 2024'!E712)</f>
        <v>STRAET Pierre</v>
      </c>
      <c r="C47" s="117" t="str">
        <f xml:space="preserve"> '[1]Lex 2024'!F712</f>
        <v>2 m 81</v>
      </c>
      <c r="D47" s="118">
        <f>'[1]Lex 2024'!L712</f>
        <v>16</v>
      </c>
      <c r="E47" s="116"/>
      <c r="G47" s="114" t="str">
        <f>CONCATENATE('[1]Lex 2024'!D902," ", '[1]Lex 2024'!E902)</f>
        <v>DEDOYART Camille</v>
      </c>
      <c r="H47" s="117" t="str">
        <f xml:space="preserve"> '[1]Lex 2024'!F902</f>
        <v>2 m 60</v>
      </c>
      <c r="I47" s="118">
        <f>'[1]Lex 2024'!L902</f>
        <v>20</v>
      </c>
    </row>
    <row r="48" spans="1:9" x14ac:dyDescent="0.25">
      <c r="A48" s="110" t="s">
        <v>1143</v>
      </c>
      <c r="B48" s="114" t="str">
        <f>CONCATENATE('[1]Lex 2024'!D724,,  '[1]Lex 2024'!E724)</f>
        <v>SNOECKManoah</v>
      </c>
      <c r="C48" s="117" t="str">
        <f xml:space="preserve"> '[1]Lex 2024'!F724</f>
        <v>12 m 76</v>
      </c>
      <c r="D48" s="118">
        <f>'[1]Lex 2024'!L724</f>
        <v>21</v>
      </c>
      <c r="E48" s="116"/>
      <c r="G48" s="114" t="str">
        <f>CONCATENATE('[1]Lex 2024'!D936," ", '[1]Lex 2024'!E936)</f>
        <v>FOURNIER Sophie</v>
      </c>
      <c r="H48" s="117" t="str">
        <f xml:space="preserve"> '[1]Lex 2024'!F936</f>
        <v>11 m 70</v>
      </c>
      <c r="I48" s="118">
        <f>'[1]Lex 2024'!L936</f>
        <v>17</v>
      </c>
    </row>
    <row r="49" spans="1:9" x14ac:dyDescent="0.25">
      <c r="A49" s="110" t="s">
        <v>1374</v>
      </c>
      <c r="B49" s="114" t="str">
        <f>CONCATENATE('[1]Lex 2024'!D740," 'Lex 2023'!", '[1]Lex 2024'!E740)</f>
        <v>SCHAUS 'Lex 2023'!Baptiste</v>
      </c>
      <c r="C49" s="117" t="str">
        <f xml:space="preserve"> '[1]Lex 2024'!F740</f>
        <v>31 m 06</v>
      </c>
      <c r="D49" s="118">
        <f>'[1]Lex 2024'!L740</f>
        <v>23</v>
      </c>
      <c r="E49" s="116"/>
      <c r="G49" s="114" t="str">
        <f>CONCATENATE('[1]Lex 2024'!D956," ", '[1]Lex 2024'!E956)</f>
        <v>BALTUS Camille</v>
      </c>
      <c r="H49" s="117" t="str">
        <f xml:space="preserve"> '[1]Lex 2024'!F956</f>
        <v>32 m 86</v>
      </c>
      <c r="I49" s="118">
        <f>'[1]Lex 2024'!L956</f>
        <v>10</v>
      </c>
    </row>
    <row r="50" spans="1:9" x14ac:dyDescent="0.25">
      <c r="A50" s="110" t="s">
        <v>1553</v>
      </c>
      <c r="B50" s="114" t="str">
        <f>CONCATENATE('[1]Lex 2024'!D752,"", '[1]Lex 2024'!E752)</f>
        <v xml:space="preserve">BODSON Thibaud        </v>
      </c>
      <c r="C50" s="117" t="str">
        <f xml:space="preserve"> '[1]Lex 2024'!F752</f>
        <v>44 m 08</v>
      </c>
      <c r="D50" s="118">
        <f>'[1]Lex 2024'!L752</f>
        <v>0</v>
      </c>
      <c r="E50" s="116"/>
      <c r="G50" s="114" t="str">
        <f>CONCATENATE('[1]Lex 2024'!D973," ", '[1]Lex 2024'!E973)</f>
        <v>JEMINE Cécile</v>
      </c>
      <c r="H50" s="117" t="str">
        <f xml:space="preserve"> '[1]Lex 2024'!F973</f>
        <v>29 m 45</v>
      </c>
      <c r="I50" s="118">
        <f>'[1]Lex 2024'!L973</f>
        <v>15</v>
      </c>
    </row>
    <row r="51" spans="1:9" x14ac:dyDescent="0.25">
      <c r="A51" s="110" t="s">
        <v>1558</v>
      </c>
      <c r="B51" s="114" t="str">
        <f>CONCATENATE('[1]Lex 2024'!D772," ", '[1]Lex 2024'!E772)</f>
        <v>SNOECK Manoah</v>
      </c>
      <c r="C51" s="117" t="str">
        <f xml:space="preserve"> '[1]Lex 2024'!F772</f>
        <v>3772pts</v>
      </c>
      <c r="D51" s="118">
        <f>'[1]Lex 2024'!L772</f>
        <v>21</v>
      </c>
      <c r="E51" s="116"/>
      <c r="G51" s="114" t="str">
        <f>CONCATENATE('[1]Lex 2024'!D1002," ", '[1]Lex 2024'!E1002)</f>
        <v>FOURNIER Sophie</v>
      </c>
      <c r="H51" s="117" t="str">
        <f xml:space="preserve"> '[1]Lex 2024'!F1002</f>
        <v>3148 pts</v>
      </c>
      <c r="I51" s="118">
        <f>'[1]Lex 2024'!L1002</f>
        <v>17</v>
      </c>
    </row>
    <row r="52" spans="1:9" ht="25.5" customHeight="1" x14ac:dyDescent="0.25">
      <c r="A52" s="110" t="s">
        <v>842</v>
      </c>
      <c r="B52" s="347" t="str">
        <f>'[1]Lex 2024'!D784</f>
        <v>Hutschemacker C, Lemaire W, Hick R, Pirenne A</v>
      </c>
      <c r="C52" s="117" t="str">
        <f xml:space="preserve"> '[1]Lex 2024'!F784</f>
        <v>43"24</v>
      </c>
      <c r="D52" s="118">
        <f>'[1]Lex 2024'!L784</f>
        <v>15</v>
      </c>
      <c r="E52" s="116"/>
      <c r="G52" s="347" t="str">
        <f>CONCATENATE('[1]Lex 2024'!D1022," ", '[1]Lex 2024'!E9154)</f>
        <v xml:space="preserve">Fournier S, Jennes E, Jennes F, Bragard C </v>
      </c>
      <c r="H52" s="117" t="str">
        <f xml:space="preserve"> '[1]Lex 2024'!F1022</f>
        <v>43"77</v>
      </c>
      <c r="I52" s="118">
        <f>'[1]Lex 2024'!L1022</f>
        <v>17</v>
      </c>
    </row>
    <row r="53" spans="1:9" x14ac:dyDescent="0.25">
      <c r="B53" s="347"/>
      <c r="C53" s="117"/>
      <c r="D53" s="118"/>
      <c r="G53" s="347"/>
      <c r="H53" s="117"/>
      <c r="I53" s="118"/>
    </row>
    <row r="54" spans="1:9" x14ac:dyDescent="0.25">
      <c r="C54" s="117"/>
      <c r="D54" s="118"/>
      <c r="H54" s="117"/>
      <c r="I54" s="118"/>
    </row>
    <row r="55" spans="1:9" x14ac:dyDescent="0.25">
      <c r="C55" s="117"/>
      <c r="D55" s="118"/>
      <c r="H55" s="117"/>
      <c r="I55" s="118"/>
    </row>
    <row r="56" spans="1:9" x14ac:dyDescent="0.25">
      <c r="C56" s="117"/>
      <c r="D56" s="118"/>
      <c r="H56" s="117"/>
      <c r="I56" s="118"/>
    </row>
    <row r="57" spans="1:9" x14ac:dyDescent="0.25">
      <c r="C57" s="117"/>
      <c r="D57" s="118"/>
      <c r="H57" s="117"/>
      <c r="I57" s="118"/>
    </row>
    <row r="58" spans="1:9" x14ac:dyDescent="0.25">
      <c r="C58" s="117"/>
      <c r="D58" s="118"/>
      <c r="H58" s="117"/>
      <c r="I58" s="118"/>
    </row>
    <row r="59" spans="1:9" x14ac:dyDescent="0.25">
      <c r="C59" s="117"/>
      <c r="D59" s="118"/>
      <c r="H59" s="117"/>
      <c r="I59" s="118"/>
    </row>
    <row r="60" spans="1:9" x14ac:dyDescent="0.25">
      <c r="C60" s="117"/>
      <c r="D60" s="118"/>
      <c r="H60" s="117"/>
      <c r="I60" s="118"/>
    </row>
    <row r="61" spans="1:9" x14ac:dyDescent="0.25">
      <c r="C61" s="117"/>
      <c r="D61" s="118"/>
      <c r="H61" s="117"/>
      <c r="I61" s="118"/>
    </row>
    <row r="62" spans="1:9" x14ac:dyDescent="0.25">
      <c r="C62" s="117"/>
      <c r="D62" s="118"/>
      <c r="H62" s="117"/>
      <c r="I62" s="118"/>
    </row>
    <row r="63" spans="1:9" x14ac:dyDescent="0.25">
      <c r="C63" s="117"/>
      <c r="D63" s="118"/>
      <c r="H63" s="117"/>
      <c r="I63" s="118"/>
    </row>
    <row r="64" spans="1:9" x14ac:dyDescent="0.25">
      <c r="C64" s="117"/>
      <c r="D64" s="118"/>
      <c r="H64" s="117"/>
      <c r="I64" s="118"/>
    </row>
    <row r="65" spans="1:9" x14ac:dyDescent="0.25">
      <c r="C65" s="117"/>
      <c r="D65" s="118"/>
      <c r="H65" s="117"/>
      <c r="I65" s="118"/>
    </row>
    <row r="66" spans="1:9" x14ac:dyDescent="0.25">
      <c r="C66" s="117"/>
      <c r="D66" s="118"/>
      <c r="H66" s="117"/>
      <c r="I66" s="118"/>
    </row>
    <row r="67" spans="1:9" x14ac:dyDescent="0.25">
      <c r="C67" s="117"/>
      <c r="D67" s="118"/>
      <c r="H67" s="117"/>
      <c r="I67" s="118"/>
    </row>
    <row r="68" spans="1:9" x14ac:dyDescent="0.25">
      <c r="C68" s="117"/>
      <c r="D68" s="118"/>
      <c r="H68" s="117"/>
      <c r="I68" s="118"/>
    </row>
    <row r="69" spans="1:9" x14ac:dyDescent="0.25">
      <c r="C69" s="117"/>
      <c r="D69" s="118"/>
      <c r="H69" s="117"/>
      <c r="I69" s="118"/>
    </row>
    <row r="70" spans="1:9" ht="21" x14ac:dyDescent="0.25">
      <c r="A70" s="346" t="s">
        <v>1646</v>
      </c>
      <c r="B70" s="346"/>
      <c r="C70" s="346"/>
      <c r="D70" s="346"/>
      <c r="E70" s="112"/>
      <c r="F70" s="346" t="s">
        <v>1780</v>
      </c>
      <c r="G70" s="346"/>
      <c r="H70" s="346"/>
      <c r="I70" s="346"/>
    </row>
    <row r="71" spans="1:9" ht="12.75" customHeight="1" x14ac:dyDescent="0.25">
      <c r="E71" s="116"/>
    </row>
    <row r="72" spans="1:9" x14ac:dyDescent="0.25">
      <c r="A72" s="110" t="s">
        <v>850</v>
      </c>
      <c r="B72" s="114" t="str">
        <f>CONCATENATE('[1]Lex 2024'!D1034,"", '[1]Lex 2024'!E1034)</f>
        <v>RAPAILLE Alexis</v>
      </c>
      <c r="C72" s="117" t="str">
        <f xml:space="preserve"> '[1]Lex 2024'!F1034</f>
        <v>11"5</v>
      </c>
      <c r="D72" s="118">
        <f>'[1]Lex 2024'!L1034</f>
        <v>84</v>
      </c>
      <c r="E72" s="116"/>
      <c r="G72" s="114" t="str">
        <f>CONCATENATE('[1]Lex 2024'!D1323,"", '[1]Lex 2024'!E1323)</f>
        <v>FOURNIERSophie</v>
      </c>
      <c r="H72" s="117" t="str">
        <f xml:space="preserve"> '[1]Lex 2024'!F1323</f>
        <v>12"76</v>
      </c>
      <c r="I72" s="118">
        <f>'[1]Lex 2024'!L1323</f>
        <v>18</v>
      </c>
    </row>
    <row r="73" spans="1:9" x14ac:dyDescent="0.25">
      <c r="A73" s="110" t="s">
        <v>851</v>
      </c>
      <c r="B73" s="114" t="str">
        <f>CONCATENATE('[1]Lex 2024'!D1046,"", '[1]Lex 2024'!E1046)</f>
        <v>GOSSET Laurent</v>
      </c>
      <c r="C73" s="117" t="str">
        <f xml:space="preserve"> '[1]Lex 2024'!F1046</f>
        <v>23"89</v>
      </c>
      <c r="D73" s="118">
        <f>'[1]Lex 2024'!L1046</f>
        <v>89</v>
      </c>
      <c r="E73" s="116"/>
      <c r="G73" s="114" t="str">
        <f>CONCATENATE('[1]Lex 2024'!D1335,"", '[1]Lex 2024'!E1335)</f>
        <v>DEWAELE Christel</v>
      </c>
      <c r="H73" s="117" t="str">
        <f xml:space="preserve"> '[1]Lex 2024'!F1335</f>
        <v>25"9</v>
      </c>
      <c r="I73" s="118">
        <f>'[1]Lex 2024'!L1335</f>
        <v>87</v>
      </c>
    </row>
    <row r="74" spans="1:9" x14ac:dyDescent="0.25">
      <c r="A74" s="110" t="s">
        <v>822</v>
      </c>
      <c r="B74" s="114" t="str">
        <f>CONCATENATE('[1]Lex 2024'!D1062," ", '[1]Lex 2024'!E1062)</f>
        <v>JEROME Aurélien</v>
      </c>
      <c r="C74" s="117" t="str">
        <f xml:space="preserve"> '[1]Lex 2024'!F1062</f>
        <v>39"02</v>
      </c>
      <c r="D74" s="118">
        <f>'[1]Lex 2024'!L1062</f>
        <v>14</v>
      </c>
      <c r="E74" s="116"/>
      <c r="G74" s="114" t="str">
        <f>CONCATENATE('[1]Lex 2024'!D1347," ", '[1]Lex 2024'!E1347)</f>
        <v>BAMPS Amandine</v>
      </c>
      <c r="H74" s="117" t="str">
        <f xml:space="preserve"> '[1]Lex 2024'!F1347</f>
        <v>43"14</v>
      </c>
      <c r="I74" s="118">
        <f>'[1]Lex 2024'!L1347</f>
        <v>8</v>
      </c>
    </row>
    <row r="75" spans="1:9" x14ac:dyDescent="0.25">
      <c r="A75" s="110" t="s">
        <v>852</v>
      </c>
      <c r="B75" s="114" t="str">
        <f>CONCATENATE('[1]Lex 2024'!D1074," ", '[1]Lex 2024'!E1074)</f>
        <v>THIBERT Régis</v>
      </c>
      <c r="C75" s="117" t="str">
        <f xml:space="preserve"> '[1]Lex 2024'!F1074</f>
        <v>52'57</v>
      </c>
      <c r="D75" s="118">
        <f>'[1]Lex 2024'!L1074</f>
        <v>19</v>
      </c>
      <c r="E75" s="116"/>
      <c r="G75" s="114" t="str">
        <f>CONCATENATE('[1]Lex 2024'!D1359," ", '[1]Lex 2024'!E1359)</f>
        <v>DE CONINCK Gaël</v>
      </c>
      <c r="H75" s="117" t="str">
        <f xml:space="preserve"> '[1]Lex 2024'!F1359</f>
        <v>57"49</v>
      </c>
      <c r="I75" s="118">
        <f>'[1]Lex 2024'!L1359</f>
        <v>16</v>
      </c>
    </row>
    <row r="76" spans="1:9" x14ac:dyDescent="0.25">
      <c r="A76" s="110" t="s">
        <v>853</v>
      </c>
      <c r="B76" s="114" t="str">
        <f>CONCATENATE('[1]Lex 2024'!D1086," ", '[1]Lex 2024'!E1086)</f>
        <v>THIBERT Régis</v>
      </c>
      <c r="C76" s="117" t="str">
        <f xml:space="preserve"> '[1]Lex 2024'!F1086</f>
        <v>1'57"82</v>
      </c>
      <c r="D76" s="118">
        <f>'[1]Lex 2024'!L1086</f>
        <v>19</v>
      </c>
      <c r="E76" s="116"/>
      <c r="G76" s="114" t="str">
        <f>CONCATENATE('[1]Lex 2024'!D1375," ", '[1]Lex 2024'!E1375)</f>
        <v>DE CONINCK Gaël</v>
      </c>
      <c r="H76" s="117" t="str">
        <f xml:space="preserve"> '[1]Lex 2024'!F1375</f>
        <v>2'10"40</v>
      </c>
      <c r="I76" s="118">
        <f>'[1]Lex 2024'!L1375</f>
        <v>16</v>
      </c>
    </row>
    <row r="77" spans="1:9" x14ac:dyDescent="0.25">
      <c r="A77" s="110" t="s">
        <v>799</v>
      </c>
      <c r="B77" s="114" t="str">
        <f>CONCATENATE('[1]Lex 2024'!D1098, " ",'[1]Lex 2024'!E1098)</f>
        <v>THIBERT Régis</v>
      </c>
      <c r="C77" s="117" t="str">
        <f xml:space="preserve"> '[1]Lex 2024'!F1098</f>
        <v>2'40"26</v>
      </c>
      <c r="D77" s="118">
        <f>'[1]Lex 2024'!L1098</f>
        <v>19</v>
      </c>
      <c r="E77" s="116"/>
      <c r="G77" s="114" t="str">
        <f>CONCATENATE('[1]Lex 2024'!D1387," ", '[1]Lex 2024'!E1387)</f>
        <v>DE CONINCK Gaël</v>
      </c>
      <c r="H77" s="117" t="str">
        <f xml:space="preserve"> '[1]Lex 2024'!F1387</f>
        <v>2'50"31</v>
      </c>
      <c r="I77" s="118">
        <f>'[1]Lex 2024'!L1387</f>
        <v>16</v>
      </c>
    </row>
    <row r="78" spans="1:9" x14ac:dyDescent="0.25">
      <c r="A78" s="110" t="s">
        <v>856</v>
      </c>
      <c r="B78" s="114" t="str">
        <f>CONCATENATE('[1]Lex 2024'!D1114," ", '[1]Lex 2024'!E1114)</f>
        <v>MOUKRIME Tarik</v>
      </c>
      <c r="C78" s="117" t="str">
        <f xml:space="preserve"> '[1]Lex 2024'!F1114</f>
        <v>4'07"70</v>
      </c>
      <c r="D78" s="118">
        <f>'[1]Lex 2024'!L1114</f>
        <v>7</v>
      </c>
      <c r="E78" s="116"/>
      <c r="G78" s="114" t="str">
        <f>CONCATENATE('[1]Lex 2024'!D1399," ", '[1]Lex 2024'!E1399)</f>
        <v>DE CONINCK Gaël</v>
      </c>
      <c r="H78" s="117" t="str">
        <f xml:space="preserve"> '[1]Lex 2024'!F1399</f>
        <v>4'37"92</v>
      </c>
      <c r="I78" s="118">
        <f>'[1]Lex 2024'!L1399</f>
        <v>16</v>
      </c>
    </row>
    <row r="79" spans="1:9" x14ac:dyDescent="0.25">
      <c r="A79" s="110" t="s">
        <v>1871</v>
      </c>
      <c r="B79" s="114" t="str">
        <f>CONCATENATE('[1]Lex 2024'!D1126," ", '[1]Lex 2024'!E1126)</f>
        <v>MICHEL Léo</v>
      </c>
      <c r="C79" s="117" t="str">
        <f xml:space="preserve"> '[1]Lex 2024'!F1126</f>
        <v>5'20"20</v>
      </c>
      <c r="D79" s="118">
        <f>'[1]Lex 2024'!L1126</f>
        <v>15</v>
      </c>
      <c r="E79" s="116"/>
      <c r="G79" s="114" t="str">
        <f>CONCATENATE('[1]Lex 2024'!D1411," ", '[1]Lex 2024'!E1411)</f>
        <v>CHARLIER Éline</v>
      </c>
      <c r="H79" s="117" t="str">
        <f xml:space="preserve"> '[1]Lex 2024'!F1411</f>
        <v>5'44"39</v>
      </c>
      <c r="I79" s="118">
        <f>'[1]Lex 2024'!L1411</f>
        <v>12</v>
      </c>
    </row>
    <row r="80" spans="1:9" x14ac:dyDescent="0.25">
      <c r="A80" s="110" t="s">
        <v>1031</v>
      </c>
      <c r="B80" s="114" t="str">
        <f>CONCATENATE('[1]Lex 2024'!D1130," ", '[1]Lex 2024'!E1130)</f>
        <v>PAULY Mickaël</v>
      </c>
      <c r="C80" s="117" t="str">
        <f xml:space="preserve"> '[1]Lex 2024'!F1130</f>
        <v>6'46"9</v>
      </c>
      <c r="D80" s="118">
        <f>'[1]Lex 2024'!L1130</f>
        <v>9</v>
      </c>
      <c r="E80" s="116"/>
      <c r="G80" s="114" t="str">
        <f>CONCATENATE('[1]Lex 2024'!D1416," ", '[1]Lex 2024'!E1416)</f>
        <v>DE CONINCK Gaël</v>
      </c>
      <c r="H80" s="117" t="str">
        <f xml:space="preserve"> '[1]Lex 2024'!F1416</f>
        <v>6'25"08</v>
      </c>
      <c r="I80" s="118">
        <f>'[1]Lex 2024'!L1416</f>
        <v>16</v>
      </c>
    </row>
    <row r="81" spans="1:9" x14ac:dyDescent="0.25">
      <c r="A81" s="110" t="s">
        <v>824</v>
      </c>
      <c r="C81" s="117"/>
      <c r="D81" s="118"/>
      <c r="E81" s="116"/>
      <c r="G81" s="114" t="str">
        <f>CONCATENATE('[1]Lex 2024'!D1427," ", '[1]Lex 2024'!E1427)</f>
        <v xml:space="preserve">FOURNIER Sophie </v>
      </c>
      <c r="H81" s="117" t="str">
        <f xml:space="preserve"> '[1]Lex 2024'!F1427</f>
        <v>12"17</v>
      </c>
      <c r="I81" s="118">
        <f>'[1]Lex 2024'!L1427</f>
        <v>18</v>
      </c>
    </row>
    <row r="82" spans="1:9" x14ac:dyDescent="0.25">
      <c r="A82" s="110" t="s">
        <v>857</v>
      </c>
      <c r="B82" s="114" t="str">
        <f>CONCATENATE('[1]Lex 2024'!D1134,"", '[1]Lex 2024'!E1134)</f>
        <v>CORDONNIERLucas</v>
      </c>
      <c r="C82" s="117" t="str">
        <f xml:space="preserve"> '[1]Lex 2024'!F1134</f>
        <v>14"14</v>
      </c>
      <c r="D82" s="118">
        <f>'[1]Lex 2024'!L1134</f>
        <v>22</v>
      </c>
      <c r="E82" s="116"/>
      <c r="H82" s="117"/>
      <c r="I82" s="118"/>
    </row>
    <row r="83" spans="1:9" x14ac:dyDescent="0.25">
      <c r="A83" s="110" t="s">
        <v>858</v>
      </c>
      <c r="B83" s="114" t="str">
        <f>CONCATENATE('[1]Lex 2024'!D1148,"", '[1]Lex 2024'!E1148)</f>
        <v>CORDONNIERLucas</v>
      </c>
      <c r="C83" s="117" t="str">
        <f xml:space="preserve"> '[1]Lex 2024'!F1148</f>
        <v>41"08</v>
      </c>
      <c r="D83" s="118">
        <f>'[1]Lex 2024'!L1148</f>
        <v>22</v>
      </c>
      <c r="E83" s="116"/>
      <c r="G83" s="114" t="str">
        <f>CONCATENATE('[1]Lex 2024'!D1439,"", '[1]Lex 2024'!E1439)</f>
        <v>WUIDARD Vinciane</v>
      </c>
      <c r="H83" s="117" t="str">
        <f xml:space="preserve"> '[1]Lex 2024'!F1439</f>
        <v>46"99</v>
      </c>
      <c r="I83" s="118">
        <f>'[1]Lex 2024'!L1439</f>
        <v>88</v>
      </c>
    </row>
    <row r="84" spans="1:9" x14ac:dyDescent="0.25">
      <c r="A84" s="110" t="s">
        <v>745</v>
      </c>
      <c r="B84" s="114" t="str">
        <f>CONCATENATE('[1]Lex 2024'!D1160," ", '[1]Lex 2024'!E1160)</f>
        <v>JEUKENNE Hugo</v>
      </c>
      <c r="C84" s="117" t="str">
        <f xml:space="preserve"> '[1]Lex 2024'!F1160</f>
        <v>4'40"10</v>
      </c>
      <c r="D84" s="118">
        <f>'[1]Lex 2024'!L1160</f>
        <v>22</v>
      </c>
      <c r="E84" s="116"/>
      <c r="G84" s="114" t="str">
        <f>CONCATENATE('[1]Lex 2024'!D1451,"  ", '[1]Lex 2024'!E1451)</f>
        <v>CHARLIER  Julie</v>
      </c>
      <c r="H84" s="117" t="str">
        <f xml:space="preserve"> '[1]Lex 2024'!F1451</f>
        <v>5'12"42</v>
      </c>
      <c r="I84" s="118">
        <f>'[1]Lex 2024'!L1451</f>
        <v>22</v>
      </c>
    </row>
    <row r="85" spans="1:9" x14ac:dyDescent="0.25">
      <c r="A85" s="110" t="s">
        <v>1099</v>
      </c>
      <c r="B85" s="114" t="str">
        <f>CONCATENATE('[1]Lex 2024'!D1175," ", '[1]Lex 2024'!E1175)</f>
        <v>THIBERT Régis</v>
      </c>
      <c r="C85" s="117" t="str">
        <f xml:space="preserve"> '[1]Lex 2024'!F1175</f>
        <v>1 m 95</v>
      </c>
      <c r="D85" s="118">
        <f>'[1]Lex 2024'!L1175</f>
        <v>19</v>
      </c>
      <c r="E85" s="116"/>
      <c r="G85" s="114" t="str">
        <f>CONCATENATE('[1]Lex 2024'!D1458," ", '[1]Lex 2024'!E1458)</f>
        <v>HERVERS Anne-Laure</v>
      </c>
      <c r="H85" s="117" t="str">
        <f xml:space="preserve"> '[1]Lex 2024'!F1458</f>
        <v>1 m 73</v>
      </c>
      <c r="I85" s="118">
        <f>'[1]Lex 2024'!L1458</f>
        <v>19</v>
      </c>
    </row>
    <row r="86" spans="1:9" x14ac:dyDescent="0.25">
      <c r="A86" s="110" t="s">
        <v>1530</v>
      </c>
      <c r="B86" s="114" t="str">
        <f>CONCATENATE('[1]Lex 2024'!D1187," ", '[1]Lex 2024'!E1187)</f>
        <v>STRAET Pierre</v>
      </c>
      <c r="C86" s="117" t="str">
        <f xml:space="preserve"> '[1]Lex 2024'!F1187</f>
        <v>4 m 00</v>
      </c>
      <c r="D86" s="118">
        <f>'[1]Lex 2024'!L1187</f>
        <v>18</v>
      </c>
      <c r="E86" s="116"/>
      <c r="G86" s="114" t="str">
        <f>CONCATENATE('[1]Lex 2024'!D1470," ", '[1]Lex 2024'!E1470)</f>
        <v xml:space="preserve">BLOCH Caroline </v>
      </c>
      <c r="H86" s="117" t="str">
        <f xml:space="preserve"> '[1]Lex 2024'!F1470</f>
        <v>2 m 90</v>
      </c>
      <c r="I86" s="118">
        <f>'[1]Lex 2024'!L1470</f>
        <v>17</v>
      </c>
    </row>
    <row r="87" spans="1:9" x14ac:dyDescent="0.25">
      <c r="A87" s="110" t="s">
        <v>1127</v>
      </c>
      <c r="B87" s="114" t="str">
        <f>CONCATENATE('[1]Lex 2024'!D1199,"", '[1]Lex 2024'!E1199)</f>
        <v>BODSON Thibaud</v>
      </c>
      <c r="C87" s="117" t="str">
        <f xml:space="preserve"> '[1]Lex 2024'!F1199</f>
        <v>6 m 30</v>
      </c>
      <c r="D87" s="118">
        <f>'[1]Lex 2024'!L1199</f>
        <v>2</v>
      </c>
      <c r="E87" s="116"/>
      <c r="G87" s="114" t="str">
        <f>CONCATENATE('[1]Lex 2024'!D1486," ", '[1]Lex 2024'!E1486)</f>
        <v>DEWAELE  Christel</v>
      </c>
      <c r="H87" s="117" t="str">
        <f xml:space="preserve"> '[1]Lex 2024'!F1486</f>
        <v>5 m 37</v>
      </c>
      <c r="I87" s="118">
        <f>'[1]Lex 2024'!L1486</f>
        <v>87</v>
      </c>
    </row>
    <row r="88" spans="1:9" x14ac:dyDescent="0.25">
      <c r="A88" s="110" t="s">
        <v>81</v>
      </c>
      <c r="B88" s="114" t="str">
        <f>CONCATENATE('[1]Lex 2024'!D1211,"", '[1]Lex 2024'!E1211)</f>
        <v xml:space="preserve">THIBERT Régis </v>
      </c>
      <c r="C88" s="117" t="str">
        <f xml:space="preserve"> '[1]Lex 2024'!F1211</f>
        <v>12 m 79</v>
      </c>
      <c r="D88" s="118">
        <f>'[1]Lex 2024'!L1211</f>
        <v>19</v>
      </c>
      <c r="E88" s="116"/>
      <c r="G88" s="114" t="str">
        <f>CONCATENATE('[1]Lex 2024'!D1499," ", '[1]Lex 2024'!E1499)</f>
        <v>BAUDINET  Marie-Charlotte</v>
      </c>
      <c r="H88" s="117" t="str">
        <f xml:space="preserve"> '[1]Lex 2024'!F1499</f>
        <v>10 m 89</v>
      </c>
      <c r="I88" s="118">
        <f>'[1]Lex 2024'!L1499</f>
        <v>97</v>
      </c>
    </row>
    <row r="89" spans="1:9" x14ac:dyDescent="0.25">
      <c r="A89" s="110" t="s">
        <v>1730</v>
      </c>
      <c r="B89" s="114" t="str">
        <f>CONCATENATE('[1]Lex 2024'!D1227," ", '[1]Lex 2024'!E1227)</f>
        <v xml:space="preserve">KETS Tom </v>
      </c>
      <c r="C89" s="117" t="str">
        <f xml:space="preserve"> '[1]Lex 2024'!F1227</f>
        <v>34 m 25</v>
      </c>
      <c r="D89" s="118">
        <f>'[1]Lex 2024'!L1227</f>
        <v>19</v>
      </c>
      <c r="E89" s="116"/>
      <c r="G89" s="114" t="str">
        <f>CONCATENATE('[1]Lex 2024'!D1551," ", '[1]Lex 2024'!E1551)</f>
        <v>JENNES Estelle</v>
      </c>
      <c r="H89" s="117" t="str">
        <f xml:space="preserve"> '[1]Lex 2024'!F1551</f>
        <v>22 m 93</v>
      </c>
      <c r="I89" s="118">
        <f>'[1]Lex 2024'!L1551</f>
        <v>19</v>
      </c>
    </row>
    <row r="90" spans="1:9" x14ac:dyDescent="0.25">
      <c r="A90" s="110" t="s">
        <v>1143</v>
      </c>
      <c r="B90" s="114" t="str">
        <f>CONCATENATE('[1]Lex 2024'!D1239,,  '[1]Lex 2024'!E1239)</f>
        <v xml:space="preserve">VENIER  Jonathan  </v>
      </c>
      <c r="C90" s="117" t="str">
        <f xml:space="preserve"> '[1]Lex 2024'!F1239</f>
        <v>13 m 47</v>
      </c>
      <c r="D90" s="118">
        <f>'[1]Lex 2024'!L1239</f>
        <v>98</v>
      </c>
      <c r="E90" s="116"/>
      <c r="G90" s="114" t="str">
        <f>CONCATENATE('[1]Lex 2024'!D1511," ", '[1]Lex 2024'!E1511)</f>
        <v>JENNES Estelle</v>
      </c>
      <c r="H90" s="117" t="str">
        <f xml:space="preserve"> '[1]Lex 2024'!F1511</f>
        <v>11 m 12</v>
      </c>
      <c r="I90" s="118">
        <f>'[1]Lex 2024'!L1511</f>
        <v>19</v>
      </c>
    </row>
    <row r="91" spans="1:9" x14ac:dyDescent="0.25">
      <c r="A91" s="110" t="s">
        <v>1374</v>
      </c>
      <c r="B91" s="114" t="str">
        <f>CONCATENATE('[1]Lex 2024'!D1252," ", '[1]Lex 2024'!E1252)</f>
        <v xml:space="preserve">CRETS Samuel     </v>
      </c>
      <c r="C91" s="117" t="str">
        <f xml:space="preserve"> '[1]Lex 2024'!F1252</f>
        <v>39 m 94</v>
      </c>
      <c r="D91" s="118">
        <f>'[1]Lex 2024'!L1252</f>
        <v>93</v>
      </c>
      <c r="E91" s="116"/>
      <c r="G91" s="114" t="str">
        <f>CONCATENATE('[1]Lex 2024'!D1523," ", '[1]Lex 2024'!E1523)</f>
        <v>LEJEUNE  Sandrine</v>
      </c>
      <c r="H91" s="117" t="str">
        <f xml:space="preserve"> '[1]Lex 2024'!F1523</f>
        <v>30 m 01</v>
      </c>
      <c r="I91" s="118">
        <f>'[1]Lex 2024'!L1523</f>
        <v>3</v>
      </c>
    </row>
    <row r="92" spans="1:9" x14ac:dyDescent="0.25">
      <c r="A92" s="110" t="s">
        <v>1553</v>
      </c>
      <c r="B92" s="114" t="str">
        <f>CONCATENATE('[1]Lex 2024'!D1264,"", '[1]Lex 2024'!E1264)</f>
        <v xml:space="preserve">BODSON Thibaud  </v>
      </c>
      <c r="C92" s="117" t="str">
        <f xml:space="preserve"> '[1]Lex 2024'!F1264</f>
        <v>54 m 93</v>
      </c>
      <c r="D92" s="118">
        <f>'[1]Lex 2024'!L1264</f>
        <v>1</v>
      </c>
      <c r="E92" s="116"/>
      <c r="G92" s="114" t="str">
        <f>CONCATENATE('[1]Lex 2024'!D1539," ", '[1]Lex 2024'!E1539)</f>
        <v xml:space="preserve">CRETS  Aurore     </v>
      </c>
      <c r="H92" s="117" t="str">
        <f xml:space="preserve"> '[1]Lex 2024'!F1539</f>
        <v>36 m 84</v>
      </c>
      <c r="I92" s="118">
        <f>'[1]Lex 2024'!L1539</f>
        <v>90</v>
      </c>
    </row>
    <row r="93" spans="1:9" x14ac:dyDescent="0.25">
      <c r="A93" s="110" t="s">
        <v>1558</v>
      </c>
      <c r="B93" s="114" t="str">
        <f>CONCATENATE('[1]Lex 2024'!D1280," ", '[1]Lex 2024'!E1280)</f>
        <v>MEDEGHINI Benoit</v>
      </c>
      <c r="C93" s="117" t="str">
        <f xml:space="preserve"> '[1]Lex 2024'!F1280</f>
        <v>2976 pts</v>
      </c>
      <c r="D93" s="118">
        <f>'[1]Lex 2024'!L1280</f>
        <v>95</v>
      </c>
      <c r="E93" s="116"/>
      <c r="G93" s="114" t="str">
        <f>CONCATENATE('[1]Lex 2024'!D1557," ", '[1]Lex 2024'!E1557)</f>
        <v>WUIDARD Vinciane</v>
      </c>
      <c r="H93" s="117" t="str">
        <f xml:space="preserve"> '[1]Lex 2024'!F1557</f>
        <v>2968 pts</v>
      </c>
      <c r="I93" s="118">
        <f>'[1]Lex 2024'!L1557</f>
        <v>88</v>
      </c>
    </row>
    <row r="94" spans="1:9" x14ac:dyDescent="0.25">
      <c r="A94" s="110" t="s">
        <v>1841</v>
      </c>
      <c r="C94" s="117"/>
      <c r="D94" s="118"/>
      <c r="E94" s="116"/>
      <c r="G94" s="114" t="str">
        <f>CONCATENATE('[1]Lex 2024'!D1569," ", '[1]Lex 2024'!E1569)</f>
        <v>LEROY   Anne</v>
      </c>
      <c r="H94" s="117" t="str">
        <f xml:space="preserve"> '[1]Lex 2024'!F1569</f>
        <v>3500 pts</v>
      </c>
      <c r="I94" s="118">
        <f>'[1]Lex 2024'!L1569</f>
        <v>99</v>
      </c>
    </row>
    <row r="95" spans="1:9" x14ac:dyDescent="0.25">
      <c r="A95" s="110" t="s">
        <v>1771</v>
      </c>
      <c r="B95" s="114" t="str">
        <f>CONCATENATE('[1]Lex 2024'!D1292,"", '[1]Lex 2024'!E1292)</f>
        <v>BODSON Thibaud</v>
      </c>
      <c r="C95" s="117" t="str">
        <f xml:space="preserve"> '[1]Lex 2024'!F1292</f>
        <v>4670 pts</v>
      </c>
      <c r="D95" s="118">
        <f>'[1]Lex 2024'!L1292</f>
        <v>2</v>
      </c>
      <c r="E95" s="116"/>
      <c r="H95" s="117"/>
      <c r="I95" s="118"/>
    </row>
    <row r="96" spans="1:9" x14ac:dyDescent="0.25">
      <c r="A96" s="110" t="s">
        <v>124</v>
      </c>
      <c r="B96" s="121" t="str">
        <f xml:space="preserve"> '[1]Lex 2024'!D1304</f>
        <v>Maréchal, Rapaille, Provoost, Gosset</v>
      </c>
      <c r="C96" s="117" t="str">
        <f xml:space="preserve"> '[1]Lex 2024'!F1304</f>
        <v>46"59</v>
      </c>
      <c r="D96" s="118">
        <f>'[1]Lex 2024'!L1304</f>
        <v>89</v>
      </c>
      <c r="E96" s="116"/>
      <c r="G96" s="117"/>
      <c r="H96" s="117" t="str">
        <f xml:space="preserve"> '[1]Lex 2024'!F1581</f>
        <v>51"55</v>
      </c>
      <c r="I96" s="118">
        <f>'[1]Lex 2024'!L1581</f>
        <v>87</v>
      </c>
    </row>
    <row r="97" spans="1:9" x14ac:dyDescent="0.25">
      <c r="A97" s="110" t="s">
        <v>2113</v>
      </c>
      <c r="D97" s="120"/>
    </row>
    <row r="98" spans="1:9" x14ac:dyDescent="0.25">
      <c r="A98" s="110" t="s">
        <v>995</v>
      </c>
      <c r="B98" s="121"/>
      <c r="C98" s="117"/>
      <c r="D98" s="118"/>
    </row>
    <row r="99" spans="1:9" x14ac:dyDescent="0.25">
      <c r="A99" s="110" t="s">
        <v>924</v>
      </c>
      <c r="B99" s="121" t="str">
        <f xml:space="preserve"> '[1]Lex 2024'!D1314</f>
        <v>Mohon K. Chababe Moukrine Caelen T.</v>
      </c>
      <c r="C99" s="117" t="str">
        <f xml:space="preserve"> '[1]Lex 2024'!F1314</f>
        <v>9'02"74</v>
      </c>
      <c r="D99" s="118">
        <f>'[1]Lex 2024'!L1314</f>
        <v>6</v>
      </c>
    </row>
    <row r="100" spans="1:9" x14ac:dyDescent="0.25">
      <c r="D100" s="120"/>
    </row>
    <row r="101" spans="1:9" x14ac:dyDescent="0.25">
      <c r="D101" s="120"/>
    </row>
    <row r="102" spans="1:9" x14ac:dyDescent="0.25">
      <c r="D102" s="120"/>
    </row>
    <row r="103" spans="1:9" x14ac:dyDescent="0.25">
      <c r="D103" s="120"/>
    </row>
    <row r="104" spans="1:9" ht="21" x14ac:dyDescent="0.25">
      <c r="A104" s="346" t="s">
        <v>1850</v>
      </c>
      <c r="B104" s="346"/>
      <c r="C104" s="346"/>
      <c r="D104" s="346"/>
      <c r="E104" s="112"/>
      <c r="F104" s="346" t="s">
        <v>896</v>
      </c>
      <c r="G104" s="346"/>
      <c r="H104" s="346"/>
      <c r="I104" s="346"/>
    </row>
    <row r="105" spans="1:9" ht="12.75" customHeight="1" x14ac:dyDescent="0.25">
      <c r="D105" s="118"/>
      <c r="E105" s="116"/>
    </row>
    <row r="106" spans="1:9" x14ac:dyDescent="0.25">
      <c r="A106" s="110" t="s">
        <v>850</v>
      </c>
      <c r="B106" s="114" t="str">
        <f>CONCATENATE('[1]Lex 2024'!D1591," ", '[1]Lex 2024'!E1591)</f>
        <v>DEGAVRE Lionel</v>
      </c>
      <c r="C106" s="117" t="str">
        <f xml:space="preserve"> '[1]Lex 2024'!F1591</f>
        <v>11"18</v>
      </c>
      <c r="D106" s="118">
        <f>'[1]Lex 2024'!L1591</f>
        <v>12</v>
      </c>
      <c r="E106" s="116"/>
      <c r="G106" s="114" t="str">
        <f>CONCATENATE('[1]Lex 2024'!D1904,"", '[1]Lex 2024'!E1904)</f>
        <v>BOLLEN Pascale</v>
      </c>
      <c r="H106" s="117" t="str">
        <f xml:space="preserve"> '[1]Lex 2024'!F1904</f>
        <v>12"1</v>
      </c>
      <c r="I106" s="118">
        <f>'[1]Lex 2024'!L1904</f>
        <v>83</v>
      </c>
    </row>
    <row r="107" spans="1:9" x14ac:dyDescent="0.25">
      <c r="A107" s="110" t="s">
        <v>851</v>
      </c>
      <c r="B107" s="114" t="str">
        <f>CONCATENATE('[1]Lex 2024'!D1603," ", '[1]Lex 2024'!E1603)</f>
        <v>DEGRAVE Lionel</v>
      </c>
      <c r="C107" s="117" t="str">
        <f xml:space="preserve"> '[1]Lex 2024'!F1603</f>
        <v>22"50</v>
      </c>
      <c r="D107" s="118">
        <f>'[1]Lex 2024'!L1603</f>
        <v>12</v>
      </c>
      <c r="E107" s="116"/>
      <c r="G107" s="114" t="str">
        <f>CONCATENATE('[1]Lex 2024'!D1919,"", '[1]Lex 2024'!E1919)</f>
        <v>BOLLEN Pascale</v>
      </c>
      <c r="H107" s="117" t="str">
        <f xml:space="preserve"> '[1]Lex 2024'!F1919</f>
        <v>25"26</v>
      </c>
      <c r="I107" s="118">
        <f>'[1]Lex 2024'!L1919</f>
        <v>89</v>
      </c>
    </row>
    <row r="108" spans="1:9" x14ac:dyDescent="0.25">
      <c r="A108" s="110" t="s">
        <v>822</v>
      </c>
      <c r="B108" s="114" t="str">
        <f>CONCATENATE('[1]Lex 2024'!D1615," ", '[1]Lex 2024'!E1615)</f>
        <v>LERUTH Guy</v>
      </c>
      <c r="C108" s="117" t="str">
        <f xml:space="preserve"> '[1]Lex 2024'!F1615</f>
        <v>37"41</v>
      </c>
      <c r="D108" s="118">
        <f>'[1]Lex 2024'!L1615</f>
        <v>7</v>
      </c>
      <c r="E108" s="116"/>
      <c r="G108" s="114" t="str">
        <f>CONCATENATE('[1]Lex 2024'!D1931,"", '[1]Lex 2024'!E1931)</f>
        <v>BAUDINET Anne</v>
      </c>
      <c r="H108" s="117" t="str">
        <f xml:space="preserve"> '[1]Lex 2024'!F1931</f>
        <v>41"67</v>
      </c>
      <c r="I108" s="118">
        <f>'[1]Lex 2024'!L1931</f>
        <v>1</v>
      </c>
    </row>
    <row r="109" spans="1:9" x14ac:dyDescent="0.25">
      <c r="A109" s="110" t="s">
        <v>852</v>
      </c>
      <c r="B109" s="114" t="str">
        <f>CONCATENATE('[1]Lex 2024'!D1627," ", '[1]Lex 2024'!E1627)</f>
        <v>CORDONNIER Lucas</v>
      </c>
      <c r="C109" s="117" t="str">
        <f xml:space="preserve"> '[1]Lex 2024'!F1627</f>
        <v>50"48</v>
      </c>
      <c r="D109" s="118">
        <f>'[1]Lex 2024'!L1627</f>
        <v>22</v>
      </c>
      <c r="E109" s="116"/>
      <c r="G109" s="114" t="str">
        <f>CONCATENATE('[1]Lex 2024'!D1947,"", '[1]Lex 2024'!E1947)</f>
        <v>DEWAELE Christel</v>
      </c>
      <c r="H109" s="117" t="str">
        <f xml:space="preserve"> '[1]Lex 2024'!F1947</f>
        <v>56"73</v>
      </c>
      <c r="I109" s="118">
        <f>'[1]Lex 2024'!L1947</f>
        <v>89</v>
      </c>
    </row>
    <row r="110" spans="1:9" x14ac:dyDescent="0.25">
      <c r="A110" s="110" t="s">
        <v>853</v>
      </c>
      <c r="B110" s="114" t="str">
        <f>CONCATENATE('[1]Lex 2024'!D1643," ", '[1]Lex 2024'!E1643)</f>
        <v>THIBERT Régis</v>
      </c>
      <c r="C110" s="117" t="str">
        <f xml:space="preserve"> '[1]Lex 2024'!F1643</f>
        <v>1'51"89</v>
      </c>
      <c r="D110" s="118">
        <f>'[1]Lex 2024'!L1643</f>
        <v>21</v>
      </c>
      <c r="E110" s="116"/>
      <c r="G110" s="114" t="str">
        <f>CONCATENATE('[1]Lex 2024'!D1959," ", '[1]Lex 2024'!E1959)</f>
        <v>DE CONINCK Gaël</v>
      </c>
      <c r="H110" s="117" t="str">
        <f xml:space="preserve"> '[1]Lex 2024'!F1959</f>
        <v>2'05"82</v>
      </c>
      <c r="I110" s="118">
        <f>'[1]Lex 2024'!L1959</f>
        <v>18</v>
      </c>
    </row>
    <row r="111" spans="1:9" x14ac:dyDescent="0.25">
      <c r="A111" s="110" t="s">
        <v>799</v>
      </c>
      <c r="B111" s="114" t="str">
        <f>CONCATENATE('[1]Lex 2024'!D1655," ", '[1]Lex 2024'!E1655)</f>
        <v>THIBERT Régis</v>
      </c>
      <c r="C111" s="117" t="str">
        <f xml:space="preserve"> '[1]Lex 2024'!F1655</f>
        <v>2'28"35</v>
      </c>
      <c r="D111" s="118">
        <f>'[1]Lex 2024'!L1655</f>
        <v>21</v>
      </c>
      <c r="E111" s="116"/>
      <c r="G111" s="114" t="str">
        <f>CONCATENATE('[1]Lex 2024'!D1971,"", '[1]Lex 2024'!E1971)</f>
        <v>DE LOOK Françoise</v>
      </c>
      <c r="H111" s="117" t="str">
        <f xml:space="preserve"> '[1]Lex 2024'!F1971</f>
        <v>2'56"1</v>
      </c>
      <c r="I111" s="118">
        <f>'[1]Lex 2024'!L1971</f>
        <v>90</v>
      </c>
    </row>
    <row r="112" spans="1:9" x14ac:dyDescent="0.25">
      <c r="A112" s="110" t="s">
        <v>856</v>
      </c>
      <c r="B112" s="114" t="str">
        <f>CONCATENATE('[1]Lex 2024'!D1667," ",  '[1]Lex 2024'!E1667)</f>
        <v>THIBERT Régis</v>
      </c>
      <c r="C112" s="117" t="str">
        <f xml:space="preserve"> '[1]Lex 2024'!F1667</f>
        <v>3'46"93</v>
      </c>
      <c r="D112" s="118">
        <f>'[1]Lex 2024'!L1667</f>
        <v>21</v>
      </c>
      <c r="E112" s="116"/>
      <c r="G112" s="114" t="str">
        <f>CONCATENATE('[1]Lex 2024'!D1983," ", '[1]Lex 2024'!E1983)</f>
        <v xml:space="preserve">CAPPA Élia </v>
      </c>
      <c r="H112" s="117" t="str">
        <f xml:space="preserve"> '[1]Lex 2024'!F1983</f>
        <v>4'36"26</v>
      </c>
      <c r="I112" s="118">
        <f>'[1]Lex 2024'!L1983</f>
        <v>22</v>
      </c>
    </row>
    <row r="113" spans="1:9" x14ac:dyDescent="0.25">
      <c r="A113" s="110" t="s">
        <v>1871</v>
      </c>
      <c r="B113" s="114" t="str">
        <f>CONCATENATE('[1]Lex 2024'!D1680," ", '[1]Lex 2024'!E1680)</f>
        <v>CAELEN Florent</v>
      </c>
      <c r="C113" s="117" t="str">
        <f xml:space="preserve"> '[1]Lex 2024'!F1680</f>
        <v>4'25"69</v>
      </c>
      <c r="D113" s="118">
        <f>'[1]Lex 2024'!L1680</f>
        <v>6</v>
      </c>
      <c r="E113" s="116"/>
      <c r="G113" s="114" t="str">
        <f>CONCATENATE('[1]Lex 2024'!D1995,"", '[1]Lex 2024'!E1995)</f>
        <v>CHRISTELBACH Carine</v>
      </c>
      <c r="H113" s="117" t="str">
        <f xml:space="preserve"> '[1]Lex 2024'!F1995</f>
        <v>5'28"0</v>
      </c>
      <c r="I113" s="118">
        <f>'[1]Lex 2024'!L1995</f>
        <v>2</v>
      </c>
    </row>
    <row r="114" spans="1:9" x14ac:dyDescent="0.25">
      <c r="A114" s="110" t="s">
        <v>899</v>
      </c>
      <c r="B114" s="114" t="str">
        <f>CONCATENATE('[1]Lex 2024'!D1690, " ",'[1]Lex 2024'!E1690)</f>
        <v>MOUKRIME Tarik</v>
      </c>
      <c r="C114" s="117" t="str">
        <f xml:space="preserve"> '[1]Lex 2024'!F1690</f>
        <v>5'32"9</v>
      </c>
      <c r="D114" s="118">
        <f>'[1]Lex 2024'!L1690</f>
        <v>9</v>
      </c>
      <c r="E114" s="116"/>
      <c r="G114" s="114" t="str">
        <f>CONCATENATE('[1]Lex 2024'!D2006," ", '[1]Lex 2024'!E2006)</f>
        <v>CHARLIER Éline</v>
      </c>
      <c r="H114" s="117" t="str">
        <f xml:space="preserve"> '[1]Lex 2024'!F2006</f>
        <v>7'06"23</v>
      </c>
      <c r="I114" s="118">
        <f>'[1]Lex 2024'!L2006</f>
        <v>13</v>
      </c>
    </row>
    <row r="115" spans="1:9" x14ac:dyDescent="0.25">
      <c r="A115" s="110" t="s">
        <v>900</v>
      </c>
      <c r="B115" s="114" t="str">
        <f>CONCATENATE('[1]Lex 2024'!D1705," ", '[1]Lex 2024'!E1705)</f>
        <v>JEUKENNE Simon</v>
      </c>
      <c r="C115" s="117" t="str">
        <f xml:space="preserve"> '[1]Lex 2024'!F1705</f>
        <v>8'27"52</v>
      </c>
      <c r="D115" s="118">
        <f>'[1]Lex 2024'!L1705</f>
        <v>22</v>
      </c>
      <c r="E115" s="116"/>
      <c r="G115" s="114" t="str">
        <f>CONCATENATE('[1]Lex 2024'!D2010," ", '[1]Lex 2024'!E2010)</f>
        <v>CHARLIER Julie</v>
      </c>
      <c r="H115" s="117" t="str">
        <f xml:space="preserve"> '[1]Lex 2024'!F2010</f>
        <v>10'02"70</v>
      </c>
      <c r="I115" s="118">
        <f>'[1]Lex 2024'!L2010</f>
        <v>23</v>
      </c>
    </row>
    <row r="116" spans="1:9" x14ac:dyDescent="0.25">
      <c r="A116" s="110" t="s">
        <v>857</v>
      </c>
      <c r="B116" s="114" t="str">
        <f>CONCATENATE('[1]Lex 2024'!D1155,"", '[1]Lex 2024'!E1155)</f>
        <v/>
      </c>
      <c r="C116" s="117"/>
      <c r="D116" s="118"/>
      <c r="E116" s="116"/>
      <c r="G116" s="114" t="str">
        <f>CONCATENATE('[1]Lex 2024'!D2022,"", '[1]Lex 2024'!E2022)</f>
        <v>RASIER Laurence</v>
      </c>
      <c r="H116" s="117" t="str">
        <f xml:space="preserve"> '[1]Lex 2024'!F2022</f>
        <v>14"89</v>
      </c>
      <c r="I116" s="118">
        <f>'[1]Lex 2024'!L2022</f>
        <v>89</v>
      </c>
    </row>
    <row r="117" spans="1:9" x14ac:dyDescent="0.25">
      <c r="A117" s="110" t="s">
        <v>917</v>
      </c>
      <c r="B117" s="114" t="str">
        <f>CONCATENATE('[1]Lex 2024'!D1729," ", '[1]Lex 2024'!E1729)</f>
        <v>CORDONNIER Lucas</v>
      </c>
      <c r="C117" s="117" t="str">
        <f xml:space="preserve"> '[1]Lex 2024'!F1729</f>
        <v>14"05</v>
      </c>
      <c r="D117" s="118">
        <f>'[1]Lex 2024'!L1729</f>
        <v>24</v>
      </c>
      <c r="E117" s="116"/>
      <c r="H117" s="117"/>
      <c r="I117" s="118"/>
    </row>
    <row r="118" spans="1:9" x14ac:dyDescent="0.25">
      <c r="A118" s="110" t="s">
        <v>858</v>
      </c>
      <c r="B118" s="114" t="str">
        <f>CONCATENATE('[1]Lex 2024'!D1741,"", '[1]Lex 2024'!E1741)</f>
        <v>PROVOOST Sébastien</v>
      </c>
      <c r="C118" s="117" t="str">
        <f xml:space="preserve"> '[1]Lex 2024'!F1741</f>
        <v>41"0</v>
      </c>
      <c r="D118" s="118">
        <f>'[1]Lex 2024'!L1741</f>
        <v>90</v>
      </c>
      <c r="E118" s="116"/>
      <c r="G118" s="114" t="str">
        <f>CONCATENATE('[1]Lex 2024'!D1485,"", '[1]Lex 2024'!E1485)</f>
        <v/>
      </c>
      <c r="H118" s="117"/>
      <c r="I118" s="118"/>
    </row>
    <row r="119" spans="1:9" x14ac:dyDescent="0.25">
      <c r="A119" s="110" t="s">
        <v>901</v>
      </c>
      <c r="B119" s="114" t="str">
        <f>CONCATENATE('[1]Lex 2024'!D1749," ", '[1]Lex 2024'!E1749)</f>
        <v>CORDONNIER Lucas</v>
      </c>
      <c r="C119" s="117" t="str">
        <f xml:space="preserve"> '[1]Lex 2024'!F1749</f>
        <v>52"62</v>
      </c>
      <c r="D119" s="118">
        <f>'[1]Lex 2024'!L1749</f>
        <v>24</v>
      </c>
      <c r="E119" s="116"/>
      <c r="G119" s="114" t="str">
        <f>CONCATENATE('[1]Lex 2024'!D2034," ", '[1]Lex 2024'!E2034)</f>
        <v>FRANS Valentine</v>
      </c>
      <c r="H119" s="117" t="str">
        <f xml:space="preserve"> '[1]Lex 2024'!F2034</f>
        <v>63"77</v>
      </c>
      <c r="I119" s="118">
        <f>'[1]Lex 2024'!L2034</f>
        <v>22</v>
      </c>
    </row>
    <row r="120" spans="1:9" x14ac:dyDescent="0.25">
      <c r="A120" s="110" t="s">
        <v>859</v>
      </c>
      <c r="B120" s="114" t="str">
        <f>CONCATENATE('[1]Lex 2024'!D1717," ", '[1]Lex 2024'!E1717)</f>
        <v>JEUKENNE Simon</v>
      </c>
      <c r="C120" s="117" t="str">
        <f xml:space="preserve"> '[1]Lex 2024'!F1717</f>
        <v>5'52"08</v>
      </c>
      <c r="D120" s="118">
        <f>'[1]Lex 2024'!L1717</f>
        <v>22</v>
      </c>
      <c r="E120" s="116"/>
      <c r="G120" s="114" t="str">
        <f>CONCATENATE('[1]Lex 2024'!D2046," ", '[1]Lex 2024'!E2046)</f>
        <v>CAPPA Élia</v>
      </c>
      <c r="H120" s="117" t="str">
        <f xml:space="preserve"> '[1]Lex 2024'!F2046</f>
        <v>7'08"02</v>
      </c>
      <c r="I120" s="118">
        <f>'[1]Lex 2024'!L2046</f>
        <v>22</v>
      </c>
    </row>
    <row r="121" spans="1:9" x14ac:dyDescent="0.25">
      <c r="A121" s="110" t="s">
        <v>1099</v>
      </c>
      <c r="B121" s="114" t="str">
        <f>CONCATENATE('[1]Lex 2024'!D1765," ", '[1]Lex 2024'!E1765)</f>
        <v>VIAENE Mathieu</v>
      </c>
      <c r="C121" s="117" t="str">
        <f xml:space="preserve"> '[1]Lex 2024'!F1765</f>
        <v>1 m 90</v>
      </c>
      <c r="D121" s="118">
        <f>'[1]Lex 2024'!L1765</f>
        <v>4</v>
      </c>
      <c r="E121" s="116"/>
      <c r="G121" s="114" t="str">
        <f>CONCATENATE('[1]Lex 2024'!D2055," ", '[1]Lex 2024'!E2055)</f>
        <v>MERCENIER Alice</v>
      </c>
      <c r="H121" s="117" t="str">
        <f xml:space="preserve"> '[1]Lex 2024'!F2055</f>
        <v>1 m 77</v>
      </c>
      <c r="I121" s="118">
        <f>'[1]Lex 2024'!L2055</f>
        <v>15</v>
      </c>
    </row>
    <row r="122" spans="1:9" x14ac:dyDescent="0.25">
      <c r="A122" s="110" t="s">
        <v>1530</v>
      </c>
      <c r="B122" s="114" t="str">
        <f>CONCATENATE('[1]Lex 2024'!D1777," ", '[1]Lex 2024'!E1777)</f>
        <v>STRAET Pierre</v>
      </c>
      <c r="C122" s="117" t="str">
        <f xml:space="preserve"> '[1]Lex 2024'!F1777</f>
        <v>4 m 70</v>
      </c>
      <c r="D122" s="118">
        <f>'[1]Lex 2024'!L1777</f>
        <v>19</v>
      </c>
      <c r="E122" s="116"/>
      <c r="G122" s="114" t="str">
        <f>CONCATENATE('[1]Lex 2024'!D2072,"", '[1]Lex 2024'!E2072)</f>
        <v>LEROY Anne</v>
      </c>
      <c r="H122" s="117" t="str">
        <f xml:space="preserve"> '[1]Lex 2024'!F2072</f>
        <v>3 m 70</v>
      </c>
      <c r="I122" s="118">
        <f>'[1]Lex 2024'!L2072</f>
        <v>1</v>
      </c>
    </row>
    <row r="123" spans="1:9" x14ac:dyDescent="0.25">
      <c r="A123" s="110" t="s">
        <v>1127</v>
      </c>
      <c r="B123" s="114" t="str">
        <f>CONCATENATE('[1]Lex 2024'!D1789,"", '[1]Lex 2024'!E1789)</f>
        <v>DEMONCEAU Thierry</v>
      </c>
      <c r="C123" s="117" t="str">
        <f xml:space="preserve"> '[1]Lex 2024'!F1789</f>
        <v>6 m 96</v>
      </c>
      <c r="D123" s="118">
        <f>'[1]Lex 2024'!L1789</f>
        <v>86</v>
      </c>
      <c r="E123" s="116"/>
      <c r="G123" s="114" t="str">
        <f>CONCATENATE('[1]Lex 2024'!D2085," ", '[1]Lex 2024'!E2085)</f>
        <v>ROQUET Alison</v>
      </c>
      <c r="H123" s="117" t="str">
        <f xml:space="preserve"> '[1]Lex 2024'!F2085</f>
        <v>5 m 74</v>
      </c>
      <c r="I123" s="118">
        <f>'[1]Lex 2024'!L2085</f>
        <v>6</v>
      </c>
    </row>
    <row r="124" spans="1:9" x14ac:dyDescent="0.25">
      <c r="A124" s="110" t="s">
        <v>81</v>
      </c>
      <c r="B124" s="114" t="str">
        <f>CONCATENATE('[1]Lex 2024'!D1801,"", '[1]Lex 2024'!E1801)</f>
        <v>DEMONCEAU Thierry</v>
      </c>
      <c r="C124" s="117" t="str">
        <f xml:space="preserve"> '[1]Lex 2024'!F1801</f>
        <v>13 m 74</v>
      </c>
      <c r="D124" s="118">
        <f>'[1]Lex 2024'!L1801</f>
        <v>86</v>
      </c>
      <c r="E124" s="116"/>
      <c r="G124" s="114" t="str">
        <f>CONCATENATE('[1]Lex 2024'!D2098,"", '[1]Lex 2024'!E2098)</f>
        <v>GOMEZ-MARINELéa</v>
      </c>
      <c r="H124" s="117" t="str">
        <f xml:space="preserve"> '[1]Lex 2024'!F2098</f>
        <v>11 m 34</v>
      </c>
      <c r="I124" s="118">
        <f>'[1]Lex 2024'!L2098</f>
        <v>22</v>
      </c>
    </row>
    <row r="125" spans="1:9" x14ac:dyDescent="0.25">
      <c r="A125" s="110" t="s">
        <v>1730</v>
      </c>
      <c r="B125" s="114" t="str">
        <f>CONCATENATE('[1]Lex 2024'!D1817,"", '[1]Lex 2024'!E1817)</f>
        <v xml:space="preserve">QUALIZZA David         </v>
      </c>
      <c r="C125" s="117" t="str">
        <f xml:space="preserve"> '[1]Lex 2024'!F1817</f>
        <v>35 m 85</v>
      </c>
      <c r="D125" s="118">
        <f>'[1]Lex 2024'!L1817</f>
        <v>0</v>
      </c>
      <c r="E125" s="116"/>
      <c r="G125" s="114" t="str">
        <f>CONCATENATE('[1]Lex 2024'!D2170," ", '[1]Lex 2024'!E2170)</f>
        <v>CHARLIER Émilie</v>
      </c>
      <c r="H125" s="117" t="str">
        <f xml:space="preserve"> '[1]Lex 2024'!F2170</f>
        <v>23 m 22</v>
      </c>
      <c r="I125" s="118">
        <f>'[1]Lex 2024'!L2170</f>
        <v>22</v>
      </c>
    </row>
    <row r="126" spans="1:9" x14ac:dyDescent="0.25">
      <c r="A126" s="110" t="s">
        <v>1143</v>
      </c>
      <c r="B126" s="114" t="str">
        <f>CONCATENATE('[1]Lex 2024'!D1829," ",  '[1]Lex 2024'!E1829)</f>
        <v>DAUCHAT Cyril</v>
      </c>
      <c r="C126" s="117" t="str">
        <f xml:space="preserve"> '[1]Lex 2024'!F1829</f>
        <v>14 m 98</v>
      </c>
      <c r="D126" s="118">
        <f>'[1]Lex 2024'!L1829</f>
        <v>23</v>
      </c>
      <c r="E126" s="116"/>
      <c r="G126" s="114" t="str">
        <f>CONCATENATE('[1]Lex 2024'!D2122,"", '[1]Lex 2024'!E2122)</f>
        <v xml:space="preserve">RASIER Pascale      </v>
      </c>
      <c r="H126" s="117" t="str">
        <f xml:space="preserve"> '[1]Lex 2024'!F2122</f>
        <v>11 m 31</v>
      </c>
      <c r="I126" s="118">
        <f>'[1]Lex 2024'!L2122</f>
        <v>92</v>
      </c>
    </row>
    <row r="127" spans="1:9" x14ac:dyDescent="0.25">
      <c r="A127" s="110" t="s">
        <v>2207</v>
      </c>
      <c r="C127" s="117"/>
      <c r="D127" s="118"/>
      <c r="E127" s="116"/>
      <c r="G127" s="114" t="str">
        <f>CONCATENATE('[1]Lex 2024'!D2110," ", '[1]Lex 2024'!E2110)</f>
        <v>BALTUS Camille</v>
      </c>
      <c r="H127" s="117" t="str">
        <f xml:space="preserve"> '[1]Lex 2024'!F2110</f>
        <v>12 m 28</v>
      </c>
      <c r="I127" s="118">
        <f>'[1]Lex 2024'!L2110</f>
        <v>14</v>
      </c>
    </row>
    <row r="128" spans="1:9" x14ac:dyDescent="0.25">
      <c r="A128" s="110" t="s">
        <v>1374</v>
      </c>
      <c r="B128" s="114" t="str">
        <f>CONCATENATE('[1]Lex 2024'!D1841,"", '[1]Lex 2024'!E1841)</f>
        <v>DAUCHATCyril</v>
      </c>
      <c r="C128" s="117" t="str">
        <f xml:space="preserve"> '[1]Lex 2024'!F1841</f>
        <v>45 m 03</v>
      </c>
      <c r="D128" s="118">
        <f>'[1]Lex 2024'!L1841</f>
        <v>23</v>
      </c>
      <c r="E128" s="116"/>
      <c r="G128" s="114" t="str">
        <f>CONCATENATE('[1]Lex 2024'!D2135," ", '[1]Lex 2024'!E2135)</f>
        <v>LEJEUNE Sandrine</v>
      </c>
      <c r="H128" s="117" t="str">
        <f xml:space="preserve"> '[1]Lex 2024'!F2135</f>
        <v>34 m 13</v>
      </c>
      <c r="I128" s="118">
        <f>'[1]Lex 2024'!L2135</f>
        <v>5</v>
      </c>
    </row>
    <row r="129" spans="1:9" x14ac:dyDescent="0.25">
      <c r="A129" s="110" t="s">
        <v>1553</v>
      </c>
      <c r="B129" s="114" t="str">
        <f>CONCATENATE('[1]Lex 2024'!D1853," ", '[1]Lex 2024'!E1853)</f>
        <v xml:space="preserve">DAUCHAT Cyril </v>
      </c>
      <c r="C129" s="117" t="str">
        <f xml:space="preserve"> '[1]Lex 2024'!F1853</f>
        <v>55 m 51</v>
      </c>
      <c r="D129" s="118">
        <f>'[1]Lex 2024'!L1853</f>
        <v>23</v>
      </c>
      <c r="E129" s="116"/>
      <c r="G129" s="114" t="str">
        <f>CONCATENATE('[1]Lex 2024'!D2147,"", '[1]Lex 2024'!E2147)</f>
        <v xml:space="preserve">CRETS Aurore     </v>
      </c>
      <c r="H129" s="117" t="str">
        <f xml:space="preserve"> '[1]Lex 2024'!F2147</f>
        <v>37 m 60</v>
      </c>
      <c r="I129" s="118">
        <f>'[1]Lex 2024'!L2147</f>
        <v>91</v>
      </c>
    </row>
    <row r="130" spans="1:9" x14ac:dyDescent="0.25">
      <c r="A130" s="110" t="s">
        <v>2433</v>
      </c>
      <c r="C130" s="117"/>
      <c r="D130" s="118"/>
      <c r="E130" s="116"/>
      <c r="G130" s="114" t="str">
        <f>CONCATENATE('[1]Lex 2024'!D2158," ", '[1]Lex 2024'!E2158)</f>
        <v>BALTUS Camille</v>
      </c>
      <c r="H130" s="117" t="str">
        <f xml:space="preserve"> '[1]Lex 2024'!F2158</f>
        <v>34 m 22</v>
      </c>
      <c r="I130" s="118">
        <f>'[1]Lex 2024'!L2158</f>
        <v>14</v>
      </c>
    </row>
    <row r="131" spans="1:9" x14ac:dyDescent="0.25">
      <c r="A131" s="110" t="s">
        <v>1558</v>
      </c>
      <c r="C131" s="117"/>
      <c r="D131" s="118"/>
      <c r="E131" s="116"/>
      <c r="G131" s="114" t="str">
        <f>CONCATENATE('[1]Lex 2024'!$D2177,"", '[1]Lex 2024'!$E2177)</f>
        <v>WUIDARD Vinciane</v>
      </c>
      <c r="H131" s="117" t="str">
        <f xml:space="preserve"> '[1]Lex 2024'!$F2177</f>
        <v>4534 pts</v>
      </c>
      <c r="I131" s="118">
        <f>'[1]Lex 2024'!$L2177</f>
        <v>90</v>
      </c>
    </row>
    <row r="132" spans="1:9" x14ac:dyDescent="0.25">
      <c r="A132" s="110" t="s">
        <v>32</v>
      </c>
      <c r="B132" s="114" t="str">
        <f>CONCATENATE('[1]Lex 2024'!D1865,"", '[1]Lex 2024'!E1865)</f>
        <v>CRETS  Samuel</v>
      </c>
      <c r="C132" s="117" t="str">
        <f xml:space="preserve"> '[1]Lex 2024'!F1865</f>
        <v>5.037  Pts</v>
      </c>
      <c r="D132" s="118">
        <f>'[1]Lex 2024'!L1269</f>
        <v>93</v>
      </c>
      <c r="E132" s="116"/>
      <c r="H132" s="117"/>
      <c r="I132" s="118"/>
    </row>
    <row r="133" spans="1:9" x14ac:dyDescent="0.25">
      <c r="A133" s="110" t="s">
        <v>241</v>
      </c>
      <c r="B133" s="114" t="str">
        <f>CONCATENATE('[1]Lex 2024'!D1880," ", '[1]Lex 2024'!E1880)</f>
        <v>DAUCHAT Cyril</v>
      </c>
      <c r="C133" s="117" t="str">
        <f xml:space="preserve"> '[1]Lex 2024'!F1880</f>
        <v>7072  pts</v>
      </c>
      <c r="D133" s="118">
        <f>'[1]Lex 2024'!L1880</f>
        <v>23</v>
      </c>
      <c r="E133" s="116"/>
      <c r="H133" s="117"/>
      <c r="I133" s="118"/>
    </row>
    <row r="134" spans="1:9" x14ac:dyDescent="0.25">
      <c r="A134" s="110" t="s">
        <v>124</v>
      </c>
      <c r="B134" s="114" t="str">
        <f>CONCATENATE('[1]Lex 2024'!D1887," ", '[1]Lex 2024'!E1887)</f>
        <v xml:space="preserve"> </v>
      </c>
      <c r="C134" s="117" t="str">
        <f xml:space="preserve"> '[1]Lex 2024'!F1889</f>
        <v>44"22</v>
      </c>
      <c r="D134" s="118">
        <f>'[1]Lex 2024'!L1889</f>
        <v>24</v>
      </c>
      <c r="E134" s="116"/>
      <c r="G134" s="36" t="str">
        <f xml:space="preserve"> '[1]Lex 2024'!D2193</f>
        <v>Provoost, Rasier, Antoine, Dewaele</v>
      </c>
      <c r="H134" s="117" t="str">
        <f xml:space="preserve"> '[1]Lex 2024'!F2193</f>
        <v>50"31</v>
      </c>
      <c r="I134" s="118">
        <f>'[1]Lex 2024'!L2193</f>
        <v>89</v>
      </c>
    </row>
    <row r="135" spans="1:9" x14ac:dyDescent="0.25">
      <c r="A135" s="110" t="s">
        <v>2113</v>
      </c>
      <c r="C135" s="117"/>
      <c r="D135" s="118"/>
      <c r="E135" s="116"/>
      <c r="G135" s="36" t="str">
        <f xml:space="preserve"> '[1]Lex 2024'!D2198</f>
        <v>Provoost, Pauly, Rasier, Dewaele</v>
      </c>
      <c r="H135" s="117" t="str">
        <f xml:space="preserve"> '[1]Lex 2024'!F2198</f>
        <v>1'48"70</v>
      </c>
      <c r="I135" s="118">
        <f>'[1]Lex 2024'!L2198</f>
        <v>89</v>
      </c>
    </row>
    <row r="136" spans="1:9" x14ac:dyDescent="0.25">
      <c r="A136" s="110" t="s">
        <v>995</v>
      </c>
      <c r="C136" s="117"/>
      <c r="D136" s="118"/>
      <c r="G136" s="36" t="str">
        <f xml:space="preserve"> '[1]Lex 2024'!D2201</f>
        <v>Jacobs, Pauly, Heyns, Dewaele</v>
      </c>
      <c r="H136" s="117" t="str">
        <f xml:space="preserve"> '[1]Lex 2024'!F2201</f>
        <v>4'13"72</v>
      </c>
      <c r="I136" s="118">
        <f>'[1]Lex 2024'!L2201</f>
        <v>89</v>
      </c>
    </row>
    <row r="137" spans="1:9" x14ac:dyDescent="0.25">
      <c r="A137" s="110" t="s">
        <v>924</v>
      </c>
      <c r="B137" s="123" t="str">
        <f xml:space="preserve"> '[1]Lex 2024'!D1894</f>
        <v>Lejacques, Rotheudt, Randaxhe, Bragard</v>
      </c>
      <c r="C137" s="117">
        <f xml:space="preserve"> '[1]Lex 2024'!F1894</f>
        <v>0</v>
      </c>
      <c r="D137" s="118">
        <f>'[1]Lex 2024'!L1894</f>
        <v>0</v>
      </c>
      <c r="G137" s="36" t="str">
        <f xml:space="preserve"> '[1]Lex 2024'!D2204</f>
        <v>Jacobs, Pauly, Heyns, Dewaele</v>
      </c>
      <c r="H137" s="117" t="str">
        <f xml:space="preserve"> '[1]Lex 2024'!F2204</f>
        <v>9'52"56</v>
      </c>
      <c r="I137" s="118">
        <f>'[1]Lex 2024'!L2304</f>
        <v>89</v>
      </c>
    </row>
    <row r="138" spans="1:9" x14ac:dyDescent="0.25">
      <c r="D138" s="120"/>
    </row>
    <row r="139" spans="1:9" ht="21" x14ac:dyDescent="0.25">
      <c r="A139" s="346" t="s">
        <v>126</v>
      </c>
      <c r="B139" s="346"/>
      <c r="C139" s="346"/>
      <c r="D139" s="346"/>
      <c r="E139" s="112"/>
      <c r="F139" s="346" t="s">
        <v>970</v>
      </c>
      <c r="G139" s="346"/>
      <c r="H139" s="346"/>
      <c r="I139" s="346"/>
    </row>
    <row r="140" spans="1:9" ht="12.75" customHeight="1" x14ac:dyDescent="0.25">
      <c r="D140" s="120"/>
      <c r="E140" s="116"/>
    </row>
    <row r="141" spans="1:9" x14ac:dyDescent="0.25">
      <c r="A141" s="110" t="s">
        <v>992</v>
      </c>
      <c r="B141" s="114" t="str">
        <f>CONCATENATE('[1]Lex 2024'!$D2212," ", '[1]Lex 2024'!$E2212)</f>
        <v>DEGAVRE Lionel</v>
      </c>
      <c r="C141" s="117" t="str">
        <f xml:space="preserve"> '[1]Lex 2024'!$F2212</f>
        <v>10"98</v>
      </c>
      <c r="D141" s="118">
        <f>'[1]Lex 2024'!$L2212</f>
        <v>14</v>
      </c>
      <c r="E141" s="116"/>
      <c r="G141" s="114" t="str">
        <f>CONCATENATE('[1]Lex 2024'!$D2522,"", '[1]Lex 2024'!$E2522)</f>
        <v>RASIER Laurence</v>
      </c>
      <c r="H141" s="117" t="str">
        <f xml:space="preserve"> '[1]Lex 2024'!$F2522</f>
        <v>12"34</v>
      </c>
      <c r="I141" s="118">
        <f>'[1]Lex 2024'!$L2522</f>
        <v>91</v>
      </c>
    </row>
    <row r="142" spans="1:9" x14ac:dyDescent="0.25">
      <c r="A142" s="110" t="s">
        <v>851</v>
      </c>
      <c r="B142" s="114" t="str">
        <f>CONCATENATE('[1]Lex 2024'!$D2224," ", '[1]Lex 2024'!$E2224)</f>
        <v>DEGAVRE Lionel</v>
      </c>
      <c r="C142" s="117" t="str">
        <f xml:space="preserve"> '[1]Lex 2024'!$F2224</f>
        <v>22"15</v>
      </c>
      <c r="D142" s="118">
        <f>'[1]Lex 2024'!$L2224</f>
        <v>14</v>
      </c>
      <c r="E142" s="116"/>
      <c r="G142" s="114" t="str">
        <f>CONCATENATE('[1]Lex 2024'!$D2538,"", '[1]Lex 2024'!$E2538)</f>
        <v>DEWAELE Christel</v>
      </c>
      <c r="H142" s="117" t="str">
        <f xml:space="preserve"> '[1]Lex 2024'!$F2538</f>
        <v>25"25</v>
      </c>
      <c r="I142" s="118">
        <f>'[1]Lex 2024'!$L2538</f>
        <v>90</v>
      </c>
    </row>
    <row r="143" spans="1:9" x14ac:dyDescent="0.25">
      <c r="A143" s="110" t="s">
        <v>822</v>
      </c>
      <c r="B143" s="114" t="str">
        <f>CONCATENATE('[1]Lex 2024'!$D2236," ", '[1]Lex 2024'!$E2236)</f>
        <v>DEGAVRE Lionel</v>
      </c>
      <c r="C143" s="117" t="str">
        <f xml:space="preserve"> '[1]Lex 2024'!$F2236</f>
        <v>35"81</v>
      </c>
      <c r="D143" s="118">
        <f>'[1]Lex 2024'!$L2236</f>
        <v>14</v>
      </c>
      <c r="E143" s="116"/>
      <c r="G143" s="114" t="str">
        <f>CONCATENATE('[1]Lex 2024'!$D2550," ", '[1]Lex 2024'!$E2550)</f>
        <v>VIOLLE Chloé</v>
      </c>
      <c r="H143" s="117" t="str">
        <f xml:space="preserve"> '[1]Lex 2024'!$F2550</f>
        <v>41"92</v>
      </c>
      <c r="I143" s="118">
        <f>'[1]Lex 2024'!$L2550</f>
        <v>19</v>
      </c>
    </row>
    <row r="144" spans="1:9" x14ac:dyDescent="0.25">
      <c r="A144" s="110" t="s">
        <v>852</v>
      </c>
      <c r="B144" s="114" t="str">
        <f>CONCATENATE('[1]Lex 2024'!$D2252," ", '[1]Lex 2024'!$E2252)</f>
        <v>PAULY Michaël</v>
      </c>
      <c r="C144" s="117" t="str">
        <f xml:space="preserve"> '[1]Lex 2024'!$F2252</f>
        <v>49"63</v>
      </c>
      <c r="D144" s="118">
        <f>'[1]Lex 2024'!$L2252</f>
        <v>13</v>
      </c>
      <c r="E144" s="116"/>
      <c r="G144" s="114" t="str">
        <f>CONCATENATE('[1]Lex 2024'!$D2561,"", '[1]Lex 2024'!$E2561)</f>
        <v>DEWAELE Christel</v>
      </c>
      <c r="H144" s="117" t="str">
        <f xml:space="preserve"> '[1]Lex 2024'!$F2561</f>
        <v>56"64</v>
      </c>
      <c r="I144" s="118">
        <f>'[1]Lex 2024'!$L2561</f>
        <v>90</v>
      </c>
    </row>
    <row r="145" spans="1:9" x14ac:dyDescent="0.25">
      <c r="A145" s="110" t="s">
        <v>853</v>
      </c>
      <c r="B145" s="114" t="str">
        <f>CONCATENATE('[1]Lex 2024'!$D2264," ", '[1]Lex 2024'!$E2264)</f>
        <v>THIBERT Régis</v>
      </c>
      <c r="C145" s="117" t="str">
        <f xml:space="preserve"> '[1]Lex 2024'!$F2264</f>
        <v>1'49"22</v>
      </c>
      <c r="D145" s="118">
        <f>'[1]Lex 2024'!$L2264</f>
        <v>22</v>
      </c>
      <c r="E145" s="116"/>
      <c r="G145" s="114" t="str">
        <f>CONCATENATE('[1]Lex 2024'!$D2573," ", '[1]Lex 2024'!$E2573)</f>
        <v>DE CONINCK Gaël</v>
      </c>
      <c r="H145" s="117" t="str">
        <f xml:space="preserve"> '[1]Lex 2024'!$F2573</f>
        <v>2'10"61</v>
      </c>
      <c r="I145" s="118">
        <f>'[1]Lex 2024'!$L2573</f>
        <v>19</v>
      </c>
    </row>
    <row r="146" spans="1:9" x14ac:dyDescent="0.25">
      <c r="A146" s="110" t="s">
        <v>799</v>
      </c>
      <c r="B146" s="114" t="str">
        <f>CONCATENATE('[1]Lex 2024'!$D2276,"", '[1]Lex 2024'!$E2276)</f>
        <v>THIBERTRégis</v>
      </c>
      <c r="C146" s="117" t="str">
        <f xml:space="preserve"> '[1]Lex 2024'!$F2276</f>
        <v>2'26"60</v>
      </c>
      <c r="D146" s="118">
        <f>'[1]Lex 2024'!$L2276</f>
        <v>23</v>
      </c>
      <c r="E146" s="116"/>
      <c r="G146" s="114" t="str">
        <f>CONCATENATE('[1]Lex 2024'!$D2593,"", '[1]Lex 2024'!$E2593)</f>
        <v>DEMBOURFanny</v>
      </c>
      <c r="H146" s="117" t="str">
        <f xml:space="preserve"> '[1]Lex 2024'!$F2593</f>
        <v>3'09"84</v>
      </c>
      <c r="I146" s="118">
        <f>'[1]Lex 2024'!$L2593</f>
        <v>24</v>
      </c>
    </row>
    <row r="147" spans="1:9" x14ac:dyDescent="0.25">
      <c r="A147" s="110" t="s">
        <v>856</v>
      </c>
      <c r="B147" s="114" t="str">
        <f>CONCATENATE('[1]Lex 2024'!$D2288," ", '[1]Lex 2024'!$E2288)</f>
        <v>JEUKENNE Simon</v>
      </c>
      <c r="C147" s="117" t="str">
        <f xml:space="preserve"> '[1]Lex 2024'!$F2288</f>
        <v>3'42"86</v>
      </c>
      <c r="D147" s="118">
        <f>'[1]Lex 2024'!$L2288</f>
        <v>24</v>
      </c>
      <c r="E147" s="116"/>
      <c r="G147" s="114" t="str">
        <f>CONCATENATE('[1]Lex 2024'!$D2601," ", '[1]Lex 2024'!$E2601)</f>
        <v>CAPPA Élia</v>
      </c>
      <c r="H147" s="117" t="str">
        <f xml:space="preserve"> '[1]Lex 2024'!$F2601</f>
        <v>4'38"62</v>
      </c>
      <c r="I147" s="118">
        <f>'[1]Lex 2024'!$L2601</f>
        <v>23</v>
      </c>
    </row>
    <row r="148" spans="1:9" x14ac:dyDescent="0.25">
      <c r="A148" s="110" t="s">
        <v>1871</v>
      </c>
      <c r="B148" s="114" t="str">
        <f>CONCATENATE('[1]Lex 2024'!$D2304,"", '[1]Lex 2024'!$E2304)</f>
        <v>CHARLIER Alain</v>
      </c>
      <c r="C148" s="117" t="str">
        <f xml:space="preserve"> '[1]Lex 2024'!$F2304</f>
        <v>4'26"03</v>
      </c>
      <c r="D148" s="118">
        <f>'[1]Lex 2024'!$L2304</f>
        <v>89</v>
      </c>
      <c r="E148" s="116"/>
      <c r="G148" s="114" t="str">
        <f>CONCATENATE('[1]Lex 2024'!$D2585,"", '[1]Lex 2024'!$E2585)</f>
        <v>CHRISTELBACH Carine</v>
      </c>
      <c r="H148" s="117" t="str">
        <f xml:space="preserve"> '[1]Lex 2024'!$F2585</f>
        <v>5'22"8</v>
      </c>
      <c r="I148" s="118">
        <f>'[1]Lex 2024'!$L2585</f>
        <v>3</v>
      </c>
    </row>
    <row r="149" spans="1:9" x14ac:dyDescent="0.25">
      <c r="A149" s="110" t="s">
        <v>899</v>
      </c>
      <c r="B149" s="114" t="str">
        <f>CONCATENATE('[1]Lex 2024'!$D2313,"", '[1]Lex 2024'!$E2313)</f>
        <v>COLLIGNON Frédéric</v>
      </c>
      <c r="C149" s="117" t="str">
        <f xml:space="preserve"> '[1]Lex 2024'!$F2313</f>
        <v>5'46"0</v>
      </c>
      <c r="D149" s="118">
        <f>'[1]Lex 2024'!$L2313</f>
        <v>89</v>
      </c>
      <c r="E149" s="116"/>
      <c r="G149" s="114" t="str">
        <f>CONCATENATE('[1]Lex 2024'!$D2613," ", '[1]Lex 2024'!$E2613)</f>
        <v>PAULUS Marie-Anne</v>
      </c>
      <c r="H149" s="117" t="str">
        <f xml:space="preserve"> '[1]Lex 2024'!$F2613</f>
        <v>6'48"65</v>
      </c>
      <c r="I149" s="118">
        <f>'[1]Lex 2024'!$L2613</f>
        <v>6</v>
      </c>
    </row>
    <row r="150" spans="1:9" x14ac:dyDescent="0.25">
      <c r="A150" s="110" t="s">
        <v>900</v>
      </c>
      <c r="B150" s="114" t="str">
        <f>CONCATENATE('[1]Lex 2024'!$D2321," ", '[1]Lex 2024'!$E2321)</f>
        <v>JEUKENNE Simon</v>
      </c>
      <c r="C150" s="117" t="str">
        <f xml:space="preserve"> '[1]Lex 2024'!$F2321</f>
        <v>8'02"30</v>
      </c>
      <c r="D150" s="118">
        <f>'[1]Lex 2024'!$L2321</f>
        <v>24</v>
      </c>
      <c r="E150" s="116"/>
      <c r="G150" s="114" t="str">
        <f>CONCATENATE('[1]Lex 2024'!$D2617," ", '[1]Lex 2024'!$E2617)</f>
        <v>CAPPA Élia</v>
      </c>
      <c r="H150" s="117" t="str">
        <f xml:space="preserve"> '[1]Lex 2024'!$F2617</f>
        <v>9'46"55</v>
      </c>
      <c r="I150" s="118">
        <f>'[1]Lex 2024'!$L2617</f>
        <v>24</v>
      </c>
    </row>
    <row r="151" spans="1:9" x14ac:dyDescent="0.25">
      <c r="A151" s="110" t="s">
        <v>973</v>
      </c>
      <c r="B151" s="114" t="str">
        <f>CONCATENATE('[1]Lex 2024'!$D2333," ", '[1]Lex 2024'!$E2333)</f>
        <v>THIBERT Régis</v>
      </c>
      <c r="C151" s="117" t="str">
        <f xml:space="preserve"> '[1]Lex 2024'!$F2333</f>
        <v>14'05"91</v>
      </c>
      <c r="D151" s="118">
        <f>'[1]Lex 2024'!$L2333</f>
        <v>23</v>
      </c>
      <c r="E151" s="116"/>
      <c r="G151" s="114" t="str">
        <f>CONCATENATE('[1]Lex 2024'!$D2627," ", '[1]Lex 2024'!$E2627)</f>
        <v>CAPPA Élia</v>
      </c>
      <c r="H151" s="117" t="str">
        <f xml:space="preserve"> '[1]Lex 2024'!$F2627</f>
        <v>17'25"52</v>
      </c>
      <c r="I151" s="118">
        <f>'[1]Lex 2024'!$L2627</f>
        <v>24</v>
      </c>
    </row>
    <row r="152" spans="1:9" x14ac:dyDescent="0.25">
      <c r="A152" s="110" t="s">
        <v>974</v>
      </c>
      <c r="B152" s="114" t="str">
        <f>CONCATENATE('[1]Lex 2024'!$D2345," ", '[1]Lex 2024'!$E2345)</f>
        <v>PIERRON Thomas</v>
      </c>
      <c r="C152" s="117" t="str">
        <f xml:space="preserve"> '[1]Lex 2024'!$F2345</f>
        <v>30'41"56</v>
      </c>
      <c r="D152" s="118">
        <f>'[1]Lex 2024'!$L2345</f>
        <v>24</v>
      </c>
      <c r="E152" s="116"/>
      <c r="G152" s="114" t="str">
        <f>CONCATENATE('[1]Lex 2024'!$D2633," ", '[1]Lex 2024'!$E2633)</f>
        <v>KRAMER Maureen</v>
      </c>
      <c r="H152" s="117" t="str">
        <f xml:space="preserve"> '[1]Lex 2024'!$F2633</f>
        <v>37'29"69</v>
      </c>
      <c r="I152" s="118">
        <f>'[1]Lex 2024'!$L2633</f>
        <v>17</v>
      </c>
    </row>
    <row r="153" spans="1:9" x14ac:dyDescent="0.25">
      <c r="A153" s="110" t="s">
        <v>857</v>
      </c>
      <c r="C153" s="117"/>
      <c r="D153" s="118"/>
      <c r="E153" s="116"/>
      <c r="G153" s="114" t="str">
        <f>CONCATENATE('[1]Lex 2024'!$D2637,"", '[1]Lex 2024'!$E2637)</f>
        <v>WUIDARD Vinciane</v>
      </c>
      <c r="H153" s="117" t="str">
        <f xml:space="preserve"> '[1]Lex 2024'!$F2637</f>
        <v>14"74</v>
      </c>
      <c r="I153" s="118">
        <f>'[1]Lex 2024'!$L2637</f>
        <v>91</v>
      </c>
    </row>
    <row r="154" spans="1:9" x14ac:dyDescent="0.25">
      <c r="A154" s="110" t="s">
        <v>917</v>
      </c>
      <c r="B154" s="114" t="str">
        <f>CONCATENATE('[1]Lex 2024'!$D2358," ", '[1]Lex 2024'!$E2358)</f>
        <v>DAUCHAT Cyril</v>
      </c>
      <c r="C154" s="117" t="str">
        <f xml:space="preserve"> '[1]Lex 2024'!$F2358</f>
        <v>14"94</v>
      </c>
      <c r="D154" s="118">
        <f>'[1]Lex 2024'!$L2358</f>
        <v>24</v>
      </c>
      <c r="E154" s="116"/>
      <c r="H154" s="117"/>
      <c r="I154" s="118"/>
    </row>
    <row r="155" spans="1:9" x14ac:dyDescent="0.25">
      <c r="A155" s="110" t="s">
        <v>901</v>
      </c>
      <c r="B155" s="114" t="str">
        <f>CONCATENATE('[1]Lex 2024'!$D2370," ", '[1]Lex 2024'!$E2370)</f>
        <v>ANDRE Adrien</v>
      </c>
      <c r="C155" s="117" t="str">
        <f xml:space="preserve"> '[1]Lex 2024'!$F2370</f>
        <v>55"41</v>
      </c>
      <c r="D155" s="118">
        <f>'[1]Lex 2024'!$L2370</f>
        <v>5</v>
      </c>
      <c r="E155" s="116"/>
      <c r="G155" s="114" t="str">
        <f>CONCATENATE('[1]Lex 2024'!$D2653,"", '[1]Lex 2024'!$E2653)</f>
        <v>DEWAELE Christel</v>
      </c>
      <c r="H155" s="117" t="str">
        <f xml:space="preserve"> '[1]Lex 2024'!$F2653</f>
        <v>61"95</v>
      </c>
      <c r="I155" s="118">
        <f>'[1]Lex 2024'!$L2653</f>
        <v>90</v>
      </c>
    </row>
    <row r="156" spans="1:9" x14ac:dyDescent="0.25">
      <c r="A156" s="110" t="s">
        <v>859</v>
      </c>
      <c r="B156" s="114" t="str">
        <f>CONCATENATE('[1]Lex 2024'!$D2380,"", '[1]Lex 2024'!$E2380)</f>
        <v>WILLEMSENS Stéphane</v>
      </c>
      <c r="C156" s="117" t="str">
        <f xml:space="preserve"> '[1]Lex 2024'!$F2380</f>
        <v>6'43"80</v>
      </c>
      <c r="D156" s="118">
        <f>'[1]Lex 2024'!$L2380</f>
        <v>93</v>
      </c>
      <c r="E156" s="116"/>
      <c r="H156" s="117"/>
      <c r="I156" s="118"/>
    </row>
    <row r="157" spans="1:9" x14ac:dyDescent="0.25">
      <c r="A157" s="110" t="s">
        <v>976</v>
      </c>
      <c r="B157" s="114" t="str">
        <f>CONCATENATE('[1]Lex 2024'!$D2384,"", '[1]Lex 2024'!$E2384)</f>
        <v>JEUKENNESimon</v>
      </c>
      <c r="C157" s="117" t="str">
        <f xml:space="preserve"> '[1]Lex 2024'!$F2384</f>
        <v>9'09"17</v>
      </c>
      <c r="D157" s="118">
        <f>'[1]Lex 2024'!$L2384</f>
        <v>23</v>
      </c>
      <c r="E157" s="116"/>
      <c r="G157" s="114" t="str">
        <f>CONCATENATE('[1]Lex 2024'!$D2665," ", '[1]Lex 2024'!$E2665)</f>
        <v>CAPPA Élia</v>
      </c>
      <c r="H157" s="117" t="str">
        <f xml:space="preserve"> '[1]Lex 2024'!$F2665</f>
        <v>10'36"04</v>
      </c>
      <c r="I157" s="118">
        <f>'[1]Lex 2024'!$L2665</f>
        <v>23</v>
      </c>
    </row>
    <row r="158" spans="1:9" x14ac:dyDescent="0.25">
      <c r="A158" s="110" t="s">
        <v>1099</v>
      </c>
      <c r="B158" s="114" t="str">
        <f>CONCATENATE('[1]Lex 2024'!$D2395," ", '[1]Lex 2024'!$E2395)</f>
        <v>VIAENE Mathieu</v>
      </c>
      <c r="C158" s="117" t="str">
        <f xml:space="preserve"> '[1]Lex 2024'!$F2395</f>
        <v>1 m 93</v>
      </c>
      <c r="D158" s="118">
        <f>'[1]Lex 2024'!$L2395</f>
        <v>5</v>
      </c>
      <c r="E158" s="116"/>
      <c r="G158" s="114" t="str">
        <f>CONCATENATE('[1]Lex 2024'!$D2670," ", '[1]Lex 2024'!$E2670)</f>
        <v>MERCENIER Alice</v>
      </c>
      <c r="H158" s="117" t="str">
        <f xml:space="preserve"> '[1]Lex 2024'!$F2670</f>
        <v>1 m 75</v>
      </c>
      <c r="I158" s="118">
        <f>'[1]Lex 2024'!$L2670</f>
        <v>16</v>
      </c>
    </row>
    <row r="159" spans="1:9" x14ac:dyDescent="0.25">
      <c r="A159" s="110" t="s">
        <v>1530</v>
      </c>
      <c r="B159" s="114" t="str">
        <f>CONCATENATE('[1]Lex 2024'!$D2409," ", '[1]Lex 2024'!$E2409)</f>
        <v>STRAET Pierre</v>
      </c>
      <c r="C159" s="117" t="str">
        <f xml:space="preserve"> '[1]Lex 2024'!$F2409</f>
        <v>5 m 20</v>
      </c>
      <c r="D159" s="118">
        <f>'[1]Lex 2024'!$L2409</f>
        <v>22</v>
      </c>
      <c r="E159" s="116"/>
      <c r="G159" s="114" t="str">
        <f>CONCATENATE('[1]Lex 2024'!$D2682,"", '[1]Lex 2024'!$E2682)</f>
        <v>LEROY Anne</v>
      </c>
      <c r="H159" s="117" t="str">
        <f xml:space="preserve"> '[1]Lex 2024'!$F2682</f>
        <v>3 m 70</v>
      </c>
      <c r="I159" s="118">
        <f>'[1]Lex 2024'!$L2682</f>
        <v>2</v>
      </c>
    </row>
    <row r="160" spans="1:9" x14ac:dyDescent="0.25">
      <c r="A160" s="110" t="s">
        <v>1127</v>
      </c>
      <c r="B160" s="114" t="str">
        <f>CONCATENATE('[1]Lex 2024'!$D2425,"", '[1]Lex 2024'!$E2425)</f>
        <v>DEMONCEAU Thierry</v>
      </c>
      <c r="C160" s="117" t="str">
        <f xml:space="preserve"> '[1]Lex 2024'!$F2425</f>
        <v>7 m 04</v>
      </c>
      <c r="D160" s="118">
        <f>'[1]Lex 2024'!$L2425</f>
        <v>87</v>
      </c>
      <c r="E160" s="116"/>
      <c r="G160" s="114" t="str">
        <f>CONCATENATE('[1]Lex 2024'!$D2691," ", '[1]Lex 2024'!$E2691)</f>
        <v>RASIER  Laurence</v>
      </c>
      <c r="H160" s="117" t="str">
        <f xml:space="preserve"> '[1]Lex 2024'!$F2691</f>
        <v>5 m 90</v>
      </c>
      <c r="I160" s="118">
        <f>'[1]Lex 2024'!$L2691</f>
        <v>91</v>
      </c>
    </row>
    <row r="161" spans="1:10" x14ac:dyDescent="0.25">
      <c r="A161" s="110" t="s">
        <v>81</v>
      </c>
      <c r="B161" s="114" t="str">
        <f>CONCATENATE('[1]Lex 2024'!$D2437,"", '[1]Lex 2024'!$E2437)</f>
        <v>PLUNUS David</v>
      </c>
      <c r="C161" s="117" t="str">
        <f xml:space="preserve"> '[1]Lex 2024'!$F2437</f>
        <v>13 m 44</v>
      </c>
      <c r="D161" s="118">
        <f>'[1]Lex 2024'!$L2437</f>
        <v>96</v>
      </c>
      <c r="E161" s="116"/>
      <c r="G161" s="114" t="str">
        <f>CONCATENATE('[1]Lex 2024'!$D2703," ", '[1]Lex 2024'!$E2703)</f>
        <v>GOMEZ-MARINE Léa</v>
      </c>
      <c r="H161" s="117" t="str">
        <f xml:space="preserve"> '[1]Lex 2024'!$F2703</f>
        <v>11 m 75</v>
      </c>
      <c r="I161" s="118">
        <f>'[1]Lex 2024'!$L2703</f>
        <v>24</v>
      </c>
    </row>
    <row r="162" spans="1:10" x14ac:dyDescent="0.25">
      <c r="A162" s="110" t="s">
        <v>1730</v>
      </c>
      <c r="B162" s="114" t="str">
        <f>CONCATENATE('[1]Lex 2024'!$D2446,"", '[1]Lex 2024'!$E2446)</f>
        <v>QUALIZZA David</v>
      </c>
      <c r="C162" s="117" t="str">
        <f xml:space="preserve"> '[1]Lex 2024'!$F2446</f>
        <v>36 m 99</v>
      </c>
      <c r="D162" s="118">
        <f>'[1]Lex 2024'!$L2446</f>
        <v>2</v>
      </c>
      <c r="E162" s="116"/>
      <c r="G162" s="114" t="str">
        <f>CONCATENATE('[1]Lex 2024'!$D2668,"", '[1]Lex 2024'!$E2668)</f>
        <v/>
      </c>
      <c r="H162" s="117"/>
      <c r="I162" s="118"/>
    </row>
    <row r="163" spans="1:10" x14ac:dyDescent="0.25">
      <c r="A163" s="110" t="s">
        <v>1143</v>
      </c>
      <c r="B163" s="114" t="str">
        <f>CONCATENATE('[1]Lex 2024'!$D2454," ", '[1]Lex 2024'!$E2454)</f>
        <v>DAUCHAT Cyril</v>
      </c>
      <c r="C163" s="117" t="str">
        <f xml:space="preserve"> '[1]Lex 2024'!$F2454</f>
        <v>14 m 82</v>
      </c>
      <c r="D163" s="118">
        <f>'[1]Lex 2024'!$L2454</f>
        <v>24</v>
      </c>
      <c r="E163" s="116"/>
      <c r="G163" s="114" t="str">
        <f>CONCATENATE('[1]Lex 2024'!$D2110," ", '[1]Lex 2024'!$E2110)</f>
        <v>BALTUS Camille</v>
      </c>
      <c r="H163" s="117" t="str">
        <f xml:space="preserve"> '[1]Lex 2024'!$F2110</f>
        <v>12 m 28</v>
      </c>
      <c r="I163" s="118">
        <f>'[1]Lex 2024'!$L2110</f>
        <v>14</v>
      </c>
      <c r="J163" s="111" t="s">
        <v>2473</v>
      </c>
    </row>
    <row r="164" spans="1:10" x14ac:dyDescent="0.25">
      <c r="A164" s="110" t="s">
        <v>1143</v>
      </c>
      <c r="C164" s="117"/>
      <c r="D164" s="118"/>
      <c r="E164" s="116"/>
      <c r="G164" s="114" t="str">
        <f>CONCATENATE('[1]Lex 2024'!$D2122,"", '[1]Lex 2024'!$E2122)</f>
        <v xml:space="preserve">RASIER Pascale      </v>
      </c>
      <c r="H164" s="117" t="str">
        <f xml:space="preserve"> '[1]Lex 2024'!$F2122</f>
        <v>11 m 31</v>
      </c>
      <c r="I164" s="118">
        <f>'[1]Lex 2024'!$L2122</f>
        <v>92</v>
      </c>
      <c r="J164" s="111" t="s">
        <v>2472</v>
      </c>
    </row>
    <row r="165" spans="1:10" x14ac:dyDescent="0.25">
      <c r="A165" s="110" t="s">
        <v>1374</v>
      </c>
      <c r="B165" s="114" t="str">
        <f>CONCATENATE('[1]Lex 2024'!$D2466," ", '[1]Lex 2024'!$E2466)</f>
        <v>DAUCHAT Cyril</v>
      </c>
      <c r="C165" s="117" t="str">
        <f xml:space="preserve"> '[1]Lex 2024'!$F2466</f>
        <v>42 m 91</v>
      </c>
      <c r="D165" s="118">
        <f>'[1]Lex 2024'!$L2466</f>
        <v>24</v>
      </c>
      <c r="E165" s="116"/>
      <c r="G165" s="114" t="str">
        <f>CONCATENATE('[1]Lex 2024'!$D2730,"", '[1]Lex 2024'!$E2730)</f>
        <v xml:space="preserve">RASIER Pascale    </v>
      </c>
      <c r="H165" s="117" t="str">
        <f xml:space="preserve"> '[1]Lex 2024'!$F2730</f>
        <v>40 m 14</v>
      </c>
      <c r="I165" s="118">
        <f>'[1]Lex 2024'!$L2730</f>
        <v>94</v>
      </c>
    </row>
    <row r="166" spans="1:10" x14ac:dyDescent="0.25">
      <c r="A166" s="110" t="s">
        <v>1553</v>
      </c>
      <c r="B166" s="114" t="str">
        <f>CONCATENATE('[1]Lex 2024'!$D2482,"", '[1]Lex 2024'!$E2482)</f>
        <v xml:space="preserve">CRETS Samuel  </v>
      </c>
      <c r="C166" s="117" t="str">
        <f xml:space="preserve"> '[1]Lex 2024'!$F2482</f>
        <v>51 m 78</v>
      </c>
      <c r="D166" s="118">
        <f>'[1]Lex 2024'!$L2482</f>
        <v>97</v>
      </c>
      <c r="E166" s="116"/>
      <c r="G166" s="114" t="str">
        <f>CONCATENATE('[1]Lex 2024'!$D2742,"", '[1]Lex 2024'!$E2742)</f>
        <v xml:space="preserve">GOSSET Sandrine    </v>
      </c>
      <c r="H166" s="117" t="str">
        <f xml:space="preserve"> '[1]Lex 2024'!$F2742</f>
        <v>35 m 90</v>
      </c>
      <c r="I166" s="118">
        <f>'[1]Lex 2024'!$L2742</f>
        <v>90</v>
      </c>
    </row>
    <row r="167" spans="1:10" x14ac:dyDescent="0.25">
      <c r="A167" s="110" t="s">
        <v>1558</v>
      </c>
      <c r="B167" s="114" t="str">
        <f>CONCATENATE('[1]Lex 2024'!$D2494,"", '[1]Lex 2024'!$E2494)</f>
        <v>CRETS Samuel</v>
      </c>
      <c r="C167" s="117" t="str">
        <f xml:space="preserve"> '[1]Lex 2024'!$F2494</f>
        <v>3048 pts</v>
      </c>
      <c r="D167" s="118">
        <f>'[1]Lex 2024'!$L2494</f>
        <v>96</v>
      </c>
      <c r="E167" s="116"/>
      <c r="G167" s="114" t="str">
        <f>CONCATENATE('[1]Lex 2024'!$D2753,"", '[1]Lex 2024'!$E2753)</f>
        <v>WUIDARD Vinciane</v>
      </c>
      <c r="H167" s="117" t="str">
        <f xml:space="preserve"> '[1]Lex 2024'!$F2753</f>
        <v>4554 pts</v>
      </c>
      <c r="I167" s="118">
        <f>'[1]Lex 2024'!$L2753</f>
        <v>92</v>
      </c>
    </row>
    <row r="168" spans="1:10" x14ac:dyDescent="0.25">
      <c r="A168" s="110" t="s">
        <v>32</v>
      </c>
      <c r="B168" s="114" t="str">
        <f>CONCATENATE('[1]Lex 2024'!$D2497,"", '[1]Lex 2024'!$E2497)</f>
        <v>DAUCHATCyril</v>
      </c>
      <c r="C168" s="117" t="str">
        <f xml:space="preserve"> '[1]Lex 2024'!$F2497</f>
        <v>6964 pts</v>
      </c>
      <c r="D168" s="118">
        <f>'[1]Lex 2024'!$L2497</f>
        <v>24</v>
      </c>
      <c r="E168" s="116"/>
    </row>
    <row r="169" spans="1:10" x14ac:dyDescent="0.25">
      <c r="A169" s="110" t="s">
        <v>124</v>
      </c>
      <c r="B169" s="74" t="str">
        <f>CONCATENATE('[1]Lex 2024'!$I2507,"", )</f>
        <v>Paulo Changani G, Hick C, Kevelaer G , Balthazart C</v>
      </c>
      <c r="C169" s="117" t="str">
        <f xml:space="preserve"> '[1]Lex 2024'!$F2507</f>
        <v>45"94</v>
      </c>
      <c r="D169" s="118">
        <f>'[1]Lex 2024'!$L2507</f>
        <v>17</v>
      </c>
      <c r="E169" s="116"/>
      <c r="G169" s="300" t="str">
        <f>CONCATENATE('[1]Lex 2024'!$I2761,"", )</f>
        <v>Rasier, Wuidard, Wathelet, Lotin</v>
      </c>
      <c r="H169" s="117" t="str">
        <f xml:space="preserve"> '[1]Lex 2024'!$F2761</f>
        <v>53"76</v>
      </c>
      <c r="I169" s="118">
        <f>'[1]Lex 2024'!$L2761</f>
        <v>93</v>
      </c>
    </row>
    <row r="170" spans="1:10" x14ac:dyDescent="0.25">
      <c r="A170" s="110" t="s">
        <v>995</v>
      </c>
      <c r="B170" s="74" t="str">
        <f>CONCATENATE('[1]Lex 2024'!$I2512,"", )</f>
        <v>Close, Aldenhoff, Provoost, Gosset</v>
      </c>
      <c r="C170" s="117" t="str">
        <f xml:space="preserve"> '[1]Lex 2024'!$F2512</f>
        <v>3'28"67</v>
      </c>
      <c r="D170" s="118">
        <f>'[1]Lex 2024'!$L2512</f>
        <v>93</v>
      </c>
      <c r="E170" s="116"/>
    </row>
    <row r="171" spans="1:10" x14ac:dyDescent="0.25">
      <c r="D171" s="120"/>
    </row>
    <row r="172" spans="1:10" x14ac:dyDescent="0.25">
      <c r="D172" s="120"/>
    </row>
    <row r="173" spans="1:10" x14ac:dyDescent="0.25">
      <c r="D173" s="120"/>
    </row>
    <row r="174" spans="1:10" ht="21" x14ac:dyDescent="0.25">
      <c r="A174" s="346" t="s">
        <v>314</v>
      </c>
      <c r="B174" s="346"/>
      <c r="C174" s="346"/>
      <c r="D174" s="346"/>
      <c r="E174" s="112"/>
      <c r="F174" s="346" t="s">
        <v>1001</v>
      </c>
      <c r="G174" s="346"/>
      <c r="H174" s="346"/>
      <c r="I174" s="346"/>
    </row>
    <row r="175" spans="1:10" ht="12.75" customHeight="1" x14ac:dyDescent="0.25">
      <c r="D175" s="120"/>
      <c r="E175" s="116"/>
    </row>
    <row r="176" spans="1:10" x14ac:dyDescent="0.25">
      <c r="A176" s="110" t="s">
        <v>992</v>
      </c>
      <c r="B176" s="114" t="str">
        <f>CONCATENATE('[1]Lex 2024'!$D2769," ", '[1]Lex 2024'!$E2769)</f>
        <v>DEGAVRE Lionel</v>
      </c>
      <c r="C176" s="117" t="str">
        <f xml:space="preserve"> '[1]Lex 2024'!$F2769</f>
        <v>10"76</v>
      </c>
      <c r="D176" s="118">
        <f>'[1]Lex 2024'!$L2769</f>
        <v>18</v>
      </c>
      <c r="E176" s="116"/>
      <c r="G176" s="114" t="str">
        <f>CONCATENATE('[1]Lex 2024'!$D3122,"", '[1]Lex 2024'!$E3122)</f>
        <v xml:space="preserve">WEERTSÉlodie </v>
      </c>
      <c r="H176" s="117" t="str">
        <f xml:space="preserve"> '[1]Lex 2024'!$F3122</f>
        <v>12"48</v>
      </c>
      <c r="I176" s="118">
        <f>'[1]Lex 2024'!$L3122</f>
        <v>18</v>
      </c>
    </row>
    <row r="177" spans="1:9" x14ac:dyDescent="0.25">
      <c r="A177" s="110" t="s">
        <v>821</v>
      </c>
      <c r="C177" s="117"/>
      <c r="D177" s="118"/>
      <c r="E177" s="116"/>
      <c r="G177" s="114" t="str">
        <f>CONCATENATE('[1]Lex 2024'!$D3134,"", '[1]Lex 2024'!$E3134)</f>
        <v>RASIER Laurence</v>
      </c>
      <c r="H177" s="117" t="str">
        <f xml:space="preserve"> '[1]Lex 2024'!$F3134</f>
        <v>19"6</v>
      </c>
      <c r="I177" s="118">
        <f>'[1]Lex 2024'!$L3134</f>
        <v>93</v>
      </c>
    </row>
    <row r="178" spans="1:9" x14ac:dyDescent="0.25">
      <c r="A178" s="110" t="s">
        <v>851</v>
      </c>
      <c r="B178" s="114" t="str">
        <f>CONCATENATE('[1]Lex 2024'!$D2785," ", '[1]Lex 2024'!$E2785)</f>
        <v xml:space="preserve">DEGAVRE Lionel </v>
      </c>
      <c r="C178" s="117" t="str">
        <f xml:space="preserve"> '[1]Lex 2024'!$F2785</f>
        <v>21"30</v>
      </c>
      <c r="D178" s="118">
        <f>'[1]Lex 2024'!$L2785</f>
        <v>18</v>
      </c>
      <c r="E178" s="116"/>
      <c r="G178" s="114" t="str">
        <f>CONCATENATE('[1]Lex 2024'!$D3141," ", '[1]Lex 2024'!$E3141)</f>
        <v>WEERTS Élodie</v>
      </c>
      <c r="H178" s="117" t="str">
        <f xml:space="preserve"> '[1]Lex 2024'!$F3141</f>
        <v>25"34</v>
      </c>
      <c r="I178" s="118">
        <f>'[1]Lex 2024'!$L3141</f>
        <v>18</v>
      </c>
    </row>
    <row r="179" spans="1:9" x14ac:dyDescent="0.25">
      <c r="A179" s="110" t="s">
        <v>822</v>
      </c>
      <c r="B179" s="114" t="str">
        <f>CONCATENATE('[1]Lex 2024'!$D2797," ", '[1]Lex 2024'!$E2797)</f>
        <v xml:space="preserve">DEGAVRE Lionel </v>
      </c>
      <c r="C179" s="117" t="str">
        <f xml:space="preserve"> '[1]Lex 2024'!$F2797</f>
        <v>34"64</v>
      </c>
      <c r="D179" s="118">
        <f>'[1]Lex 2024'!$L2797</f>
        <v>18</v>
      </c>
      <c r="E179" s="116"/>
      <c r="G179" s="114" t="str">
        <f>CONCATENATE('[1]Lex 2024'!$D3153," ", '[1]Lex 2024'!$E3153)</f>
        <v>WEERTS Élodie</v>
      </c>
      <c r="H179" s="117" t="str">
        <f xml:space="preserve"> '[1]Lex 2024'!$F3153</f>
        <v>40"72</v>
      </c>
      <c r="I179" s="118">
        <f>'[1]Lex 2024'!$L3153</f>
        <v>19</v>
      </c>
    </row>
    <row r="180" spans="1:9" x14ac:dyDescent="0.25">
      <c r="A180" s="110" t="s">
        <v>852</v>
      </c>
      <c r="B180" s="114" t="str">
        <f>CONCATENATE('[1]Lex 2024'!$D2809," ", '[1]Lex 2024'!$E2809)</f>
        <v>PAULO CHANGANI Gloire</v>
      </c>
      <c r="C180" s="117" t="str">
        <f xml:space="preserve"> '[1]Lex 2024'!$F2809</f>
        <v>47"94</v>
      </c>
      <c r="D180" s="118">
        <f>'[1]Lex 2024'!$L2809</f>
        <v>21</v>
      </c>
      <c r="E180" s="116"/>
      <c r="G180" s="114" t="str">
        <f>CONCATENATE('[1]Lex 2024'!$D3164," ", '[1]Lex 2024'!$E3164)</f>
        <v>VIOLLE Chloé</v>
      </c>
      <c r="H180" s="117" t="str">
        <f xml:space="preserve"> '[1]Lex 2024'!$F3164</f>
        <v>57"54</v>
      </c>
      <c r="I180" s="118">
        <f>'[1]Lex 2024'!$L3164</f>
        <v>23</v>
      </c>
    </row>
    <row r="181" spans="1:9" x14ac:dyDescent="0.25">
      <c r="A181" s="110" t="s">
        <v>853</v>
      </c>
      <c r="B181" s="114" t="str">
        <f>CONCATENATE('[1]Lex 2024'!$D2821,"", '[1]Lex 2024'!$E2821)</f>
        <v>COLLIGNON Frédéric</v>
      </c>
      <c r="C181" s="117" t="str">
        <f xml:space="preserve"> '[1]Lex 2024'!$F2821</f>
        <v>1'51"30</v>
      </c>
      <c r="D181" s="118">
        <f>'[1]Lex 2024'!$L2821</f>
        <v>93</v>
      </c>
      <c r="E181" s="116"/>
      <c r="G181" s="114" t="str">
        <f>CONCATENATE('[1]Lex 2024'!$D3176,"", '[1]Lex 2024'!$E3176)</f>
        <v>DE CONINCKGaëlle</v>
      </c>
      <c r="H181" s="117" t="str">
        <f xml:space="preserve"> '[1]Lex 2024'!$F3176</f>
        <v>2'04"31</v>
      </c>
      <c r="I181" s="118">
        <f>'[1]Lex 2024'!$L3176</f>
        <v>21</v>
      </c>
    </row>
    <row r="182" spans="1:9" x14ac:dyDescent="0.25">
      <c r="A182" s="110" t="s">
        <v>799</v>
      </c>
      <c r="B182" s="114" t="str">
        <f>CONCATENATE('[1]Lex 2024'!$D2837,"", '[1]Lex 2024'!$E2837)</f>
        <v>COLLIGNON Frédéric</v>
      </c>
      <c r="C182" s="117" t="str">
        <f xml:space="preserve"> '[1]Lex 2024'!$F2837</f>
        <v>2'25"19</v>
      </c>
      <c r="D182" s="118">
        <f>'[1]Lex 2024'!$L2837</f>
        <v>96</v>
      </c>
      <c r="E182" s="116"/>
      <c r="G182" s="114" t="str">
        <f>CONCATENATE('[1]Lex 2024'!$D3188," ", '[1]Lex 2024'!$E3188)</f>
        <v>BALANCIER Sarah</v>
      </c>
      <c r="H182" s="117" t="str">
        <f xml:space="preserve"> '[1]Lex 2024'!$F3188</f>
        <v>3'09"84</v>
      </c>
      <c r="I182" s="118">
        <f>'[1]Lex 2024'!$L3188</f>
        <v>4</v>
      </c>
    </row>
    <row r="183" spans="1:9" x14ac:dyDescent="0.25">
      <c r="A183" s="110" t="s">
        <v>856</v>
      </c>
      <c r="B183" s="114" t="str">
        <f>CONCATENATE('[1]Lex 2024'!$D2849,"", '[1]Lex 2024'!$E2849)</f>
        <v>THIBERTRégis</v>
      </c>
      <c r="C183" s="117" t="str">
        <f xml:space="preserve"> '[1]Lex 2024'!$F2849</f>
        <v>3'41"34</v>
      </c>
      <c r="D183" s="118">
        <f>'[1]Lex 2024'!$L2849</f>
        <v>24</v>
      </c>
      <c r="E183" s="116"/>
      <c r="G183" s="114" t="str">
        <f>CONCATENATE('[1]Lex 2024'!$D3199," ", '[1]Lex 2024'!$E3199)</f>
        <v>KRAMER Maureen</v>
      </c>
      <c r="H183" s="117" t="str">
        <f xml:space="preserve"> '[1]Lex 2024'!$F3199</f>
        <v>4'45"00</v>
      </c>
      <c r="I183" s="118">
        <f>'[1]Lex 2024'!$L3199</f>
        <v>18</v>
      </c>
    </row>
    <row r="184" spans="1:9" x14ac:dyDescent="0.25">
      <c r="A184" s="110" t="s">
        <v>1871</v>
      </c>
      <c r="B184" s="114" t="str">
        <f>CONCATENATE('[1]Lex 2024'!$D2861,"", '[1]Lex 2024'!$E2861)</f>
        <v>COLLIGNON Frédéric</v>
      </c>
      <c r="C184" s="117" t="str">
        <f xml:space="preserve"> '[1]Lex 2024'!$F2861</f>
        <v>4'14"4</v>
      </c>
      <c r="D184" s="118">
        <f>'[1]Lex 2024'!$L2861</f>
        <v>97</v>
      </c>
      <c r="E184" s="116"/>
      <c r="G184" s="114" t="str">
        <f>CONCATENATE('[1]Lex 2024'!$D3211," ", '[1]Lex 2024'!$E3211)</f>
        <v>BALANCIER Sarah</v>
      </c>
      <c r="H184" s="117" t="str">
        <f xml:space="preserve"> '[1]Lex 2024'!$F3211</f>
        <v>5'33"11</v>
      </c>
      <c r="I184" s="118">
        <f>'[1]Lex 2024'!$L3211</f>
        <v>4</v>
      </c>
    </row>
    <row r="185" spans="1:9" x14ac:dyDescent="0.25">
      <c r="A185" s="110" t="s">
        <v>899</v>
      </c>
      <c r="B185" s="114" t="str">
        <f>CONCATENATE('[1]Lex 2024'!$D2873,"", '[1]Lex 2024'!$E2873)</f>
        <v>COLLIGNON Frédéric</v>
      </c>
      <c r="C185" s="117" t="str">
        <f xml:space="preserve"> '[1]Lex 2024'!$F2873</f>
        <v>5'12"42</v>
      </c>
      <c r="D185" s="118">
        <f>'[1]Lex 2024'!$L2873</f>
        <v>94</v>
      </c>
      <c r="E185" s="116"/>
      <c r="G185" s="114" t="str">
        <f>CONCATENATE('[1]Lex 2024'!$D3220," ", '[1]Lex 2024'!$E3220)</f>
        <v>BALANCIER Sarah</v>
      </c>
      <c r="H185" s="117" t="str">
        <f xml:space="preserve"> '[1]Lex 2024'!$F3220</f>
        <v>7'04"68</v>
      </c>
      <c r="I185" s="118">
        <f>'[1]Lex 2024'!$L3220</f>
        <v>6</v>
      </c>
    </row>
    <row r="186" spans="1:9" x14ac:dyDescent="0.25">
      <c r="A186" s="110" t="s">
        <v>900</v>
      </c>
      <c r="B186" s="114" t="str">
        <f>CONCATENATE('[1]Lex 2024'!$D2881,"", '[1]Lex 2024'!$E2881)</f>
        <v>COLLIGNON Frédéric</v>
      </c>
      <c r="C186" s="117" t="str">
        <f xml:space="preserve"> '[1]Lex 2024'!$F2881</f>
        <v>7'56"54</v>
      </c>
      <c r="D186" s="118">
        <f>'[1]Lex 2024'!$L2881</f>
        <v>94</v>
      </c>
      <c r="E186" s="116"/>
      <c r="G186" s="114" t="str">
        <f>CONCATENATE('[1]Lex 2024'!$D3224," ", '[1]Lex 2024'!$E3224)</f>
        <v>KRAMER Maureen</v>
      </c>
      <c r="H186" s="117" t="str">
        <f xml:space="preserve"> '[1]Lex 2024'!$F3224</f>
        <v>9'57"01</v>
      </c>
      <c r="I186" s="118">
        <f>'[1]Lex 2024'!$L3224</f>
        <v>18</v>
      </c>
    </row>
    <row r="187" spans="1:9" x14ac:dyDescent="0.25">
      <c r="A187" s="110" t="s">
        <v>973</v>
      </c>
      <c r="B187" s="114" t="str">
        <f>CONCATENATE('[1]Lex 2024'!$D2897,"", '[1]Lex 2024'!$E2897)</f>
        <v>DEFLANDREClément</v>
      </c>
      <c r="C187" s="117" t="str">
        <f xml:space="preserve"> '[1]Lex 2024'!$F2897</f>
        <v>13'52"21</v>
      </c>
      <c r="D187" s="118">
        <f>'[1]Lex 2024'!$L2897</f>
        <v>23</v>
      </c>
      <c r="E187" s="116"/>
      <c r="G187" s="114" t="str">
        <f>CONCATENATE('[1]Lex 2024'!$D3236," ", '[1]Lex 2024'!$E3236)</f>
        <v>KRAMER Maureen</v>
      </c>
      <c r="H187" s="117" t="str">
        <f xml:space="preserve"> '[1]Lex 2024'!$F3236</f>
        <v>17'16"61</v>
      </c>
      <c r="I187" s="118">
        <f>'[1]Lex 2024'!$L3236</f>
        <v>18</v>
      </c>
    </row>
    <row r="188" spans="1:9" x14ac:dyDescent="0.25">
      <c r="A188" s="110" t="s">
        <v>974</v>
      </c>
      <c r="B188" s="114" t="str">
        <f>CONCATENATE('[1]Lex 2024'!$D2909,"", '[1]Lex 2024'!$E2909)</f>
        <v>DEFLANDREClément</v>
      </c>
      <c r="C188" s="117" t="str">
        <f xml:space="preserve"> '[1]Lex 2024'!$F2909</f>
        <v>29.15.02</v>
      </c>
      <c r="D188" s="118">
        <f>'[1]Lex 2024'!$L2909</f>
        <v>21</v>
      </c>
      <c r="E188" s="116"/>
      <c r="G188" s="114" t="str">
        <f>CONCATENATE('[1]Lex 2024'!$D3247,"  ", '[1]Lex 2024'!$E3247)</f>
        <v>KRAMER  Maureen</v>
      </c>
      <c r="H188" s="117" t="str">
        <f xml:space="preserve"> '[1]Lex 2024'!$F3247</f>
        <v>35'43"27</v>
      </c>
      <c r="I188" s="118">
        <f>'[1]Lex 2024'!$L3247</f>
        <v>19</v>
      </c>
    </row>
    <row r="189" spans="1:9" x14ac:dyDescent="0.25">
      <c r="A189" s="110" t="s">
        <v>393</v>
      </c>
      <c r="B189" s="114" t="str">
        <f>CONCATENATE('[1]Lex 2024'!$D2921,"", '[1]Lex 2024'!$E2921)</f>
        <v>VANDERCAMMEN  Alain</v>
      </c>
      <c r="C189" s="117" t="str">
        <f xml:space="preserve"> '[1]Lex 2024'!$F2921</f>
        <v>18640 m</v>
      </c>
      <c r="D189" s="118">
        <f>'[1]Lex 2024'!$L2921</f>
        <v>94</v>
      </c>
      <c r="E189" s="116"/>
      <c r="G189" s="114" t="str">
        <f>CONCATENATE('[1]Lex 2024'!$D3253,"", '[1]Lex 2024'!$E3253)</f>
        <v>JACQUEMIN Nadine</v>
      </c>
      <c r="H189" s="117" t="str">
        <f xml:space="preserve"> '[1]Lex 2024'!$F3253</f>
        <v xml:space="preserve">14.048 m </v>
      </c>
      <c r="I189" s="118">
        <f>'[1]Lex 2024'!$L3253</f>
        <v>95</v>
      </c>
    </row>
    <row r="190" spans="1:9" x14ac:dyDescent="0.25">
      <c r="A190" s="110" t="s">
        <v>398</v>
      </c>
      <c r="B190" s="114" t="str">
        <f>CONCATENATE('[1]Lex 2024'!$D2929,"", '[1]Lex 2024'!$E2929)</f>
        <v>COLLIGNON Frédéric</v>
      </c>
      <c r="C190" s="117" t="str">
        <f xml:space="preserve"> '[1]Lex 2024'!$F2929</f>
        <v>2hr20'12"</v>
      </c>
      <c r="D190" s="118">
        <f>'[1]Lex 2024'!$L2929</f>
        <v>1</v>
      </c>
      <c r="E190" s="116"/>
      <c r="G190" s="114" t="str">
        <f>CONCATENATE('[1]Lex 2024'!$D3260," ", '[1]Lex 2024'!$E3260)</f>
        <v>THIRIFAYS Delphine</v>
      </c>
      <c r="H190" s="117" t="str">
        <f xml:space="preserve"> '[1]Lex 2024'!$F3260</f>
        <v>3h02'33</v>
      </c>
      <c r="I190" s="118">
        <f>'[1]Lex 2024'!$L3260</f>
        <v>21</v>
      </c>
    </row>
    <row r="191" spans="1:9" x14ac:dyDescent="0.25">
      <c r="A191" s="110" t="s">
        <v>680</v>
      </c>
      <c r="C191" s="117"/>
      <c r="D191" s="118"/>
      <c r="E191" s="116"/>
      <c r="G191" s="114" t="str">
        <f>CONCATENATE('[1]Lex 2024'!$D3265,"", '[1]Lex 2024'!$E3265)</f>
        <v>JACQUEMIN Nadine</v>
      </c>
      <c r="H191" s="117" t="str">
        <f xml:space="preserve"> '[1]Lex 2024'!$F3265</f>
        <v>4 h 40'36"</v>
      </c>
      <c r="I191" s="118">
        <f>'[1]Lex 2024'!$L3265</f>
        <v>95</v>
      </c>
    </row>
    <row r="192" spans="1:9" x14ac:dyDescent="0.25">
      <c r="A192" s="110" t="s">
        <v>857</v>
      </c>
      <c r="C192" s="117"/>
      <c r="D192" s="118"/>
      <c r="E192" s="116"/>
      <c r="G192" s="114" t="str">
        <f>CONCATENATE('[1]Lex 2024'!$D3268,"", '[1]Lex 2024'!$E3268)</f>
        <v>WUIDARD Vinciane</v>
      </c>
      <c r="H192" s="117" t="str">
        <f xml:space="preserve"> '[1]Lex 2024'!$F3268</f>
        <v>14"55</v>
      </c>
      <c r="I192" s="118">
        <f>'[1]Lex 2024'!$L3268</f>
        <v>95</v>
      </c>
    </row>
    <row r="193" spans="1:9" x14ac:dyDescent="0.25">
      <c r="A193" s="110" t="s">
        <v>917</v>
      </c>
      <c r="B193" s="114" t="str">
        <f>CONCATENATE('[1]Lex 2024'!$D2940,"", '[1]Lex 2024'!$E2940)</f>
        <v>BIEMAR Christian</v>
      </c>
      <c r="C193" s="117" t="str">
        <f xml:space="preserve"> '[1]Lex 2024'!$F2940</f>
        <v>15"76</v>
      </c>
      <c r="D193" s="118">
        <f>'[1]Lex 2024'!$L2940</f>
        <v>88</v>
      </c>
      <c r="E193" s="116"/>
      <c r="G193" s="114" t="str">
        <f>CONCATENATE('[1]Lex 2024'!$D3267,"", '[1]Lex 2024'!$E3267)</f>
        <v/>
      </c>
      <c r="H193" s="117"/>
      <c r="I193" s="118"/>
    </row>
    <row r="194" spans="1:9" x14ac:dyDescent="0.25">
      <c r="A194" s="110" t="s">
        <v>901</v>
      </c>
      <c r="B194" s="114" t="str">
        <f>CONCATENATE('[1]Lex 2024'!$D2956,"", '[1]Lex 2024'!$E2956)</f>
        <v>BIEMAR Christian</v>
      </c>
      <c r="C194" s="117" t="str">
        <f xml:space="preserve"> '[1]Lex 2024'!$F2956</f>
        <v>54"8</v>
      </c>
      <c r="D194" s="118">
        <f>'[1]Lex 2024'!$L2956</f>
        <v>89</v>
      </c>
      <c r="E194" s="116"/>
      <c r="G194" s="114" t="str">
        <f>CONCATENATE('[1]Lex 2024'!$D3280,"", '[1]Lex 2024'!$E3280)</f>
        <v>VIOLLEChloé</v>
      </c>
      <c r="H194" s="117" t="str">
        <f xml:space="preserve"> '[1]Lex 2024'!$F3280</f>
        <v>62"42</v>
      </c>
      <c r="I194" s="118">
        <f>'[1]Lex 2024'!$L3280</f>
        <v>23</v>
      </c>
    </row>
    <row r="195" spans="1:9" x14ac:dyDescent="0.25">
      <c r="A195" s="110" t="s">
        <v>976</v>
      </c>
      <c r="B195" s="114" t="str">
        <f>CONCATENATE('[1]Lex 2024'!$D2968," ", '[1]Lex 2024'!$E2968)</f>
        <v>SCHYNS Rémi</v>
      </c>
      <c r="C195" s="117" t="str">
        <f xml:space="preserve"> '[1]Lex 2024'!$F2968</f>
        <v>8'18"95</v>
      </c>
      <c r="D195" s="118">
        <f>'[1]Lex 2024'!$L2968</f>
        <v>24</v>
      </c>
      <c r="E195" s="116"/>
      <c r="H195" s="117"/>
      <c r="I195" s="118"/>
    </row>
    <row r="196" spans="1:9" x14ac:dyDescent="0.25">
      <c r="A196" s="110" t="s">
        <v>1099</v>
      </c>
      <c r="B196" s="114" t="str">
        <f>CONCATENATE('[1]Lex 2024'!$D2976,"", '[1]Lex 2024'!$E2976)</f>
        <v>BAGGIO Livio</v>
      </c>
      <c r="C196" s="117" t="str">
        <f xml:space="preserve"> '[1]Lex 2024'!$F2976</f>
        <v>1 m 95</v>
      </c>
      <c r="D196" s="118">
        <f>'[1]Lex 2024'!$L2976</f>
        <v>1</v>
      </c>
      <c r="E196" s="116"/>
      <c r="G196" s="114" t="str">
        <f>CONCATENATE('[1]Lex 2024'!$D3294,"", '[1]Lex 2024'!$E3294)</f>
        <v>WUIDARD Vinciane</v>
      </c>
      <c r="H196" s="117" t="str">
        <f xml:space="preserve"> '[1]Lex 2024'!$F3294</f>
        <v>1 m 76</v>
      </c>
      <c r="I196" s="118">
        <f>'[1]Lex 2024'!$L3294</f>
        <v>94</v>
      </c>
    </row>
    <row r="197" spans="1:9" x14ac:dyDescent="0.25">
      <c r="A197" s="110" t="s">
        <v>1530</v>
      </c>
      <c r="B197" s="114" t="str">
        <f>CONCATENATE('[1]Lex 2024'!$D2990," ", '[1]Lex 2024'!$E2990)</f>
        <v>STRAET Pierre</v>
      </c>
      <c r="C197" s="117" t="str">
        <f xml:space="preserve"> '[1]Lex 2024'!$F2990</f>
        <v>4 m 85</v>
      </c>
      <c r="D197" s="118">
        <f>'[1]Lex 2024'!$L2990</f>
        <v>24</v>
      </c>
      <c r="E197" s="116"/>
      <c r="G197" s="114" t="str">
        <f>CONCATENATE('[1]Lex 2024'!$D3286,"", '[1]Lex 2024'!$E3286)</f>
        <v>LETE Céline</v>
      </c>
      <c r="H197" s="117" t="str">
        <f xml:space="preserve"> '[1]Lex 2024'!$F3286</f>
        <v>3 m 80</v>
      </c>
      <c r="I197" s="118">
        <f>'[1]Lex 2024'!$L3286</f>
        <v>1</v>
      </c>
    </row>
    <row r="198" spans="1:9" x14ac:dyDescent="0.25">
      <c r="A198" s="110" t="s">
        <v>1127</v>
      </c>
      <c r="B198" s="114" t="str">
        <f>CONCATENATE('[1]Lex 2024'!$D3002," ", '[1]Lex 2024'!$E3002)</f>
        <v>HERVERS Florent</v>
      </c>
      <c r="C198" s="117" t="str">
        <f xml:space="preserve"> '[1]Lex 2024'!$F3002</f>
        <v>7 m 01</v>
      </c>
      <c r="D198" s="118">
        <f>'[1]Lex 2024'!$L3002</f>
        <v>23</v>
      </c>
      <c r="E198" s="116"/>
      <c r="G198" s="114" t="str">
        <f>CONCATENATE('[1]Lex 2024'!$D3306,"", '[1]Lex 2024'!$E3306)</f>
        <v>WUIDARD Vinciane</v>
      </c>
      <c r="H198" s="117" t="str">
        <f xml:space="preserve"> '[1]Lex 2024'!$F3306</f>
        <v>5 m 88</v>
      </c>
      <c r="I198" s="118">
        <f>'[1]Lex 2024'!$L3306</f>
        <v>95</v>
      </c>
    </row>
    <row r="199" spans="1:9" x14ac:dyDescent="0.25">
      <c r="A199" s="110" t="s">
        <v>81</v>
      </c>
      <c r="B199" s="114" t="str">
        <f>CONCATENATE('[1]Lex 2024'!$D3018,"", '[1]Lex 2024'!$E3018)</f>
        <v>PLUNUS David</v>
      </c>
      <c r="C199" s="117" t="str">
        <f xml:space="preserve"> '[1]Lex 2024'!$F3018</f>
        <v>13 m 60</v>
      </c>
      <c r="D199" s="118">
        <f>'[1]Lex 2024'!$L3018</f>
        <v>0</v>
      </c>
      <c r="E199" s="116"/>
      <c r="G199" s="114" t="str">
        <f>CONCATENATE('[1]Lex 2024'!$D3322,"", '[1]Lex 2024'!$E3322)</f>
        <v>RASIER Laurence</v>
      </c>
      <c r="H199" s="117" t="str">
        <f xml:space="preserve"> '[1]Lex 2024'!$F3322</f>
        <v>11 m 91</v>
      </c>
      <c r="I199" s="118">
        <f>'[1]Lex 2024'!$L3322</f>
        <v>93</v>
      </c>
    </row>
    <row r="200" spans="1:9" x14ac:dyDescent="0.25">
      <c r="A200" s="110" t="s">
        <v>1143</v>
      </c>
      <c r="B200" s="114" t="str">
        <f>CONCATENATE('[1]Lex 2024'!$D3030," ", '[1]Lex 2024'!$E3030)</f>
        <v>LANGE Freddy</v>
      </c>
      <c r="C200" s="117" t="str">
        <f xml:space="preserve"> '[1]Lex 2024'!$F3030</f>
        <v>14 m 36</v>
      </c>
      <c r="D200" s="118">
        <f>'[1]Lex 2024'!$L3030</f>
        <v>95</v>
      </c>
      <c r="E200" s="116"/>
      <c r="G200" s="114" t="str">
        <f>CONCATENATE('[1]Lex 2024'!$D3329,"", '[1]Lex 2024'!$E3329)</f>
        <v>WUIDARD Ariane</v>
      </c>
      <c r="H200" s="117" t="str">
        <f xml:space="preserve"> '[1]Lex 2024'!$F3329</f>
        <v>10 m 57</v>
      </c>
      <c r="I200" s="118">
        <f>'[1]Lex 2024'!$L3329</f>
        <v>1</v>
      </c>
    </row>
    <row r="201" spans="1:9" x14ac:dyDescent="0.25">
      <c r="A201" s="110" t="s">
        <v>1374</v>
      </c>
      <c r="B201" s="114" t="str">
        <f>CONCATENATE('[1]Lex 2024'!$D3042," ", '[1]Lex 2024'!$E3042)</f>
        <v>CRETS Samuel</v>
      </c>
      <c r="C201" s="117" t="str">
        <f xml:space="preserve"> '[1]Lex 2024'!$F3042</f>
        <v>40 m 64</v>
      </c>
      <c r="D201" s="118">
        <f>'[1]Lex 2024'!$L3042</f>
        <v>1</v>
      </c>
      <c r="E201" s="116"/>
      <c r="G201" s="114" t="str">
        <f>CONCATENATE('[1]Lex 2024'!$D3341,"", '[1]Lex 2024'!$E3341)</f>
        <v>RASIER Pascale</v>
      </c>
      <c r="H201" s="117" t="str">
        <f xml:space="preserve"> '[1]Lex 2024'!$F3341</f>
        <v>41 m 04</v>
      </c>
      <c r="I201" s="118">
        <f>'[1]Lex 2024'!$L3341</f>
        <v>96</v>
      </c>
    </row>
    <row r="202" spans="1:9" x14ac:dyDescent="0.25">
      <c r="A202" s="110" t="s">
        <v>1553</v>
      </c>
      <c r="B202" s="114" t="str">
        <f>CONCATENATE('[1]Lex 2024'!$D3054,"", '[1]Lex 2024'!$E3054)</f>
        <v>CRETS Samuel</v>
      </c>
      <c r="C202" s="117" t="str">
        <f xml:space="preserve"> '[1]Lex 2024'!$F3054</f>
        <v>56 m 01</v>
      </c>
      <c r="D202" s="118">
        <f>'[1]Lex 2024'!$L3054</f>
        <v>99</v>
      </c>
      <c r="E202" s="116"/>
      <c r="G202" s="114" t="str">
        <f>CONCATENATE('[1]Lex 2024'!$D3353,"", '[1]Lex 2024'!$E3353)</f>
        <v>WUIDARD Vinciane</v>
      </c>
      <c r="H202" s="117" t="str">
        <f xml:space="preserve"> '[1]Lex 2024'!$F3353</f>
        <v>35 m 80</v>
      </c>
      <c r="I202" s="118">
        <f>'[1]Lex 2024'!$L3353</f>
        <v>96</v>
      </c>
    </row>
    <row r="203" spans="1:9" x14ac:dyDescent="0.25">
      <c r="A203" s="110" t="s">
        <v>1730</v>
      </c>
      <c r="B203" s="114" t="str">
        <f>CONCATENATE('[1]Lex 2024'!$D3066," ", '[1]Lex 2024'!$E3066)</f>
        <v>QUALIZZA David</v>
      </c>
      <c r="C203" s="117" t="str">
        <f xml:space="preserve"> '[1]Lex 2024'!$F3066</f>
        <v>34 m 74</v>
      </c>
      <c r="D203" s="118">
        <f>'[1]Lex 2024'!$L3066</f>
        <v>11</v>
      </c>
      <c r="E203" s="116"/>
      <c r="G203" s="114" t="str">
        <f>CONCATENATE('[1]Lex 2024'!$D3365," ", '[1]Lex 2024'!$E3365)</f>
        <v>MENTEN Catherine</v>
      </c>
      <c r="H203" s="117" t="str">
        <f xml:space="preserve"> '[1]Lex 2024'!$F3365</f>
        <v>31 m 49</v>
      </c>
      <c r="I203" s="118">
        <f>'[1]Lex 2024'!$L3365</f>
        <v>10</v>
      </c>
    </row>
    <row r="204" spans="1:9" x14ac:dyDescent="0.25">
      <c r="A204" s="110" t="s">
        <v>1558</v>
      </c>
      <c r="C204" s="117"/>
      <c r="D204" s="118"/>
      <c r="E204" s="116"/>
      <c r="G204" s="114" t="str">
        <f>CONCATENATE('[1]Lex 2024'!$D3369,"", '[1]Lex 2024'!$E3369)</f>
        <v>WUIDARD Vinciane</v>
      </c>
      <c r="H204" s="117" t="str">
        <f xml:space="preserve"> '[1]Lex 2024'!$F3369</f>
        <v>3251 Pts</v>
      </c>
      <c r="I204" s="118">
        <f>'[1]Lex 2024'!$L3369</f>
        <v>96</v>
      </c>
    </row>
    <row r="205" spans="1:9" x14ac:dyDescent="0.25">
      <c r="A205" s="110" t="s">
        <v>113</v>
      </c>
      <c r="C205" s="117"/>
      <c r="D205" s="118"/>
      <c r="E205" s="116"/>
      <c r="G205" s="114" t="str">
        <f>CONCATENATE('[1]Lex 2024'!$D3372,"", '[1]Lex 2024'!$E3372)</f>
        <v>WUIDARD Vinciane</v>
      </c>
      <c r="H205" s="117" t="str">
        <f xml:space="preserve"> '[1]Lex 2024'!$F3372</f>
        <v>4990 pts</v>
      </c>
      <c r="I205" s="118">
        <f>'[1]Lex 2024'!$L3372</f>
        <v>94</v>
      </c>
    </row>
    <row r="206" spans="1:9" x14ac:dyDescent="0.25">
      <c r="A206" s="110" t="s">
        <v>241</v>
      </c>
      <c r="B206" s="114" t="str">
        <f>CONCATENATE('[1]Lex 2024'!$D3079," ", '[1]Lex 2024'!$E3079)</f>
        <v>LEJEUNE Thomas</v>
      </c>
      <c r="C206" s="117" t="str">
        <f xml:space="preserve"> '[1]Lex 2024'!$F3079</f>
        <v>6683 Pts</v>
      </c>
      <c r="D206" s="118">
        <f>'[1]Lex 2024'!$L3079</f>
        <v>12</v>
      </c>
      <c r="E206" s="116"/>
      <c r="G206" s="114" t="str">
        <f>CONCATENATE('[1]Lex 2024'!$D3373,"", '[1]Lex 2024'!$E3373)</f>
        <v/>
      </c>
      <c r="H206" s="117"/>
      <c r="I206" s="118"/>
    </row>
    <row r="207" spans="1:9" x14ac:dyDescent="0.25">
      <c r="A207" s="110" t="s">
        <v>124</v>
      </c>
      <c r="B207" s="18" t="str">
        <f>'[1]Lex 2024'!I3088</f>
        <v>Pirotte T, Hervers F, Paulochangani, Brica W</v>
      </c>
      <c r="C207" s="117" t="str">
        <f xml:space="preserve"> '[1]Lex 2024'!$F3088</f>
        <v>42"54</v>
      </c>
      <c r="D207" s="118">
        <f>'[1]Lex 2024'!$L3088</f>
        <v>23</v>
      </c>
      <c r="E207" s="116"/>
      <c r="G207" s="122" t="str">
        <f xml:space="preserve"> '[1]Lex 2024'!$D3384</f>
        <v>Gathot J, Violle C, Nihant L, Weerts E</v>
      </c>
      <c r="H207" s="117" t="str">
        <f xml:space="preserve"> '[1]Lex 2024'!$F3384</f>
        <v>49"79</v>
      </c>
      <c r="I207" s="118">
        <f>'[1]Lex 2024'!$L3384</f>
        <v>18</v>
      </c>
    </row>
    <row r="208" spans="1:9" x14ac:dyDescent="0.25">
      <c r="A208" s="110" t="s">
        <v>2113</v>
      </c>
      <c r="B208" s="18" t="str">
        <f>'[1]Lex 2024'!D3094</f>
        <v>Sohet, Lejeune, Pauly, Degavre</v>
      </c>
      <c r="C208" s="117" t="str">
        <f>'[1]Lex 2024'!$F$3094</f>
        <v>1'31"50</v>
      </c>
      <c r="D208" s="118">
        <f>'[1]Lex 2024'!L3094</f>
        <v>12</v>
      </c>
      <c r="E208" s="116"/>
      <c r="G208" s="122" t="str">
        <f xml:space="preserve"> '[1]Lex 2024'!$D3390</f>
        <v>Rans A, Violle C, Frans V, Jennes E</v>
      </c>
      <c r="H208" s="117" t="str">
        <f xml:space="preserve"> '[1]Lex 2024'!$F3390</f>
        <v>1'44"97</v>
      </c>
      <c r="I208" s="118">
        <f>'[1]Lex 2024'!$L3390</f>
        <v>22</v>
      </c>
    </row>
    <row r="209" spans="1:10" x14ac:dyDescent="0.25">
      <c r="A209" s="110" t="s">
        <v>995</v>
      </c>
      <c r="B209" s="18" t="str">
        <f>'[1]Lex 2024'!D3099</f>
        <v>Englebert, Vandersyppe, Collignon, Polmans</v>
      </c>
      <c r="C209" s="117" t="str">
        <f xml:space="preserve"> '[1]Lex 2024'!$F3099</f>
        <v>3'26"4</v>
      </c>
      <c r="D209" s="118">
        <f>'[1]Lex 2024'!$L3099</f>
        <v>89</v>
      </c>
      <c r="E209" s="116"/>
      <c r="G209" s="122" t="str">
        <f xml:space="preserve"> '[1]Lex 2024'!$D3395</f>
        <v>Violle C, Frans E, Frans V, Ernst J</v>
      </c>
      <c r="H209" s="117" t="str">
        <f xml:space="preserve"> '[1]Lex 2024'!$F3395</f>
        <v>4'05"27</v>
      </c>
      <c r="I209" s="118">
        <f>'[1]Lex 2024'!$L3395</f>
        <v>22</v>
      </c>
    </row>
    <row r="210" spans="1:10" x14ac:dyDescent="0.25">
      <c r="A210" s="110" t="s">
        <v>924</v>
      </c>
      <c r="B210" s="18" t="str">
        <f>'[1]Lex 2024'!D3109</f>
        <v>Collignon, Englebert,Hervers,Polmans</v>
      </c>
      <c r="C210" s="117" t="str">
        <f xml:space="preserve"> '[1]Lex 2024'!$F3109</f>
        <v>8'03"84</v>
      </c>
      <c r="D210" s="118">
        <f>'[1]Lex 2024'!$L3109</f>
        <v>91</v>
      </c>
      <c r="E210" s="116"/>
      <c r="G210" s="122" t="str">
        <f>CONCATENATE('[1]Lex 2024'!$D3401,"", '[1]Lex 2024'!$E3401)</f>
        <v>Sabbe, Crielaard, Dethier, Corman</v>
      </c>
      <c r="H210" s="117" t="str">
        <f xml:space="preserve"> '[1]Lex 2024'!$F3401</f>
        <v>9'54"89</v>
      </c>
      <c r="I210" s="118">
        <f>'[1]Lex 2024'!$L3401</f>
        <v>15</v>
      </c>
    </row>
    <row r="211" spans="1:10" x14ac:dyDescent="0.25">
      <c r="A211" s="110" t="s">
        <v>3391</v>
      </c>
      <c r="B211" s="301" t="str">
        <f>'[1]Lex 2024'!D3114</f>
        <v>Collignon, Hervers,Vandercammen, Malherbe</v>
      </c>
      <c r="C211" s="117" t="str">
        <f xml:space="preserve"> '[1]Lex 2024'!$F3114</f>
        <v>16'51"73</v>
      </c>
      <c r="D211" s="118">
        <f>'[1]Lex 2024'!$L3114</f>
        <v>90</v>
      </c>
      <c r="E211" s="116"/>
      <c r="G211" s="18"/>
      <c r="H211" s="117"/>
      <c r="I211" s="118"/>
    </row>
    <row r="212" spans="1:10" x14ac:dyDescent="0.25">
      <c r="B212" s="301"/>
      <c r="C212" s="117"/>
      <c r="D212" s="118"/>
      <c r="E212" s="116"/>
      <c r="G212" s="18"/>
      <c r="H212" s="117"/>
      <c r="I212" s="118"/>
    </row>
    <row r="213" spans="1:10" ht="21" x14ac:dyDescent="0.25">
      <c r="A213" s="346" t="s">
        <v>2746</v>
      </c>
      <c r="B213" s="346"/>
      <c r="C213" s="346"/>
      <c r="D213" s="346"/>
      <c r="E213" s="112"/>
      <c r="F213" s="346" t="s">
        <v>2747</v>
      </c>
      <c r="G213" s="346"/>
      <c r="H213" s="346"/>
      <c r="I213" s="346"/>
    </row>
    <row r="214" spans="1:10" ht="13.5" customHeight="1" x14ac:dyDescent="0.25">
      <c r="D214" s="120"/>
      <c r="E214" s="116"/>
    </row>
    <row r="215" spans="1:10" x14ac:dyDescent="0.25">
      <c r="A215" s="110" t="s">
        <v>850</v>
      </c>
      <c r="B215" s="114" t="str">
        <f>CONCATENATE('[1]Lex 2024'!$D3410," ", '[1]Lex 2024'!$E3410)</f>
        <v>CHABABE Larbi</v>
      </c>
      <c r="C215" s="117" t="str">
        <f xml:space="preserve"> '[1]Lex 2024'!$F3410</f>
        <v>12"14</v>
      </c>
      <c r="D215" s="118">
        <f>'[1]Lex 2024'!$L3410</f>
        <v>8</v>
      </c>
      <c r="E215" s="116"/>
      <c r="G215" s="114" t="str">
        <f>CONCATENATE('[1]Lex 2024'!$D3665," ", '[1]Lex 2024'!$E3665)</f>
        <v>HUYNEN Céline</v>
      </c>
      <c r="H215" s="117" t="str">
        <f xml:space="preserve"> '[1]Lex 2024'!$F3665</f>
        <v>13"54</v>
      </c>
      <c r="I215" s="118">
        <f>'[1]Lex 2024'!$L3665</f>
        <v>24</v>
      </c>
    </row>
    <row r="216" spans="1:10" x14ac:dyDescent="0.25">
      <c r="A216" s="110" t="s">
        <v>851</v>
      </c>
      <c r="B216" s="114" t="str">
        <f>CONCATENATE('[1]Lex 2024'!$D3417," ", '[1]Lex 2024'!$E3417)</f>
        <v>CHABABE Larbi</v>
      </c>
      <c r="C216" s="117" t="str">
        <f xml:space="preserve"> '[1]Lex 2024'!$F3417</f>
        <v>23"90</v>
      </c>
      <c r="D216" s="118">
        <f>'[1]Lex 2024'!$L3417</f>
        <v>8</v>
      </c>
      <c r="E216" s="116"/>
      <c r="G216" s="114" t="str">
        <f>CONCATENATE('[1]Lex 2024'!$D3671," ", '[1]Lex 2024'!$E3671)</f>
        <v>HUYNEN Céline</v>
      </c>
      <c r="H216" s="117" t="str">
        <f xml:space="preserve"> '[1]Lex 2024'!$F3671</f>
        <v>29"00</v>
      </c>
      <c r="I216" s="118">
        <f>'[1]Lex 2024'!$L3671</f>
        <v>24</v>
      </c>
      <c r="J216" s="118"/>
    </row>
    <row r="217" spans="1:10" x14ac:dyDescent="0.25">
      <c r="A217" s="110" t="s">
        <v>822</v>
      </c>
      <c r="B217" s="114" t="str">
        <f>CONCATENATE('[1]Lex 2024'!$D3426," ", '[1]Lex 2024'!$E3426)</f>
        <v>FICHER Pierre</v>
      </c>
      <c r="C217" s="117" t="str">
        <f xml:space="preserve"> '[1]Lex 2024'!$F3426</f>
        <v>40"00</v>
      </c>
      <c r="D217" s="118">
        <f>'[1]Lex 2024'!$L3426</f>
        <v>17</v>
      </c>
      <c r="E217" s="116"/>
      <c r="H217" s="117"/>
      <c r="I217" s="118"/>
      <c r="J217" s="118"/>
    </row>
    <row r="218" spans="1:10" x14ac:dyDescent="0.25">
      <c r="A218" s="110" t="s">
        <v>852</v>
      </c>
      <c r="B218" s="114" t="str">
        <f>CONCATENATE('[1]Lex 2024'!$D3429," ", '[1]Lex 2024'!$E3429)</f>
        <v>CHABABE Larbi</v>
      </c>
      <c r="C218" s="117" t="str">
        <f xml:space="preserve"> '[1]Lex 2024'!$F3429</f>
        <v>52"51</v>
      </c>
      <c r="D218" s="118">
        <f>'[1]Lex 2024'!$L3429</f>
        <v>9</v>
      </c>
      <c r="E218" s="116"/>
      <c r="G218" s="114" t="str">
        <f>CONCATENATE('[1]Lex 2024'!$D3676," ", '[1]Lex 2024'!$E3676)</f>
        <v>HUYNEN Céline</v>
      </c>
      <c r="H218" s="117" t="str">
        <f xml:space="preserve"> '[1]Lex 2024'!$F3676</f>
        <v>68"37</v>
      </c>
      <c r="I218" s="118">
        <f>'[1]Lex 2024'!$L3676</f>
        <v>23</v>
      </c>
      <c r="J218" s="118"/>
    </row>
    <row r="219" spans="1:10" x14ac:dyDescent="0.25">
      <c r="A219" s="110" t="s">
        <v>853</v>
      </c>
      <c r="B219" s="114" t="str">
        <f>CONCATENATE('[1]Lex 2024'!$D3436," ", '[1]Lex 2024'!$E3436)</f>
        <v>CHABABE Larbi</v>
      </c>
      <c r="C219" s="117" t="str">
        <f xml:space="preserve"> '[1]Lex 2024'!$F3436</f>
        <v>1'58"02</v>
      </c>
      <c r="D219" s="118">
        <f>'[1]Lex 2024'!$L3436</f>
        <v>9</v>
      </c>
      <c r="E219" s="116"/>
      <c r="G219" s="114" t="str">
        <f>CONCATENATE('[1]Lex 2024'!$D3681," ", '[1]Lex 2024'!$E3681)</f>
        <v>HUYNEN Céline</v>
      </c>
      <c r="H219" s="117" t="str">
        <f xml:space="preserve"> '[1]Lex 2024'!$F3681</f>
        <v>2'55"11</v>
      </c>
      <c r="I219" s="118">
        <f>'[1]Lex 2024'!$L3681</f>
        <v>24</v>
      </c>
      <c r="J219" s="118"/>
    </row>
    <row r="220" spans="1:10" x14ac:dyDescent="0.25">
      <c r="A220" s="110" t="s">
        <v>799</v>
      </c>
      <c r="B220" s="114" t="str">
        <f>CONCATENATE('[1]Lex 2024'!$D3447," ", '[1]Lex 2024'!$E3447)</f>
        <v xml:space="preserve">FICHER Pierre </v>
      </c>
      <c r="C220" s="117" t="str">
        <f xml:space="preserve"> '[1]Lex 2024'!$F3447</f>
        <v>2'39"87</v>
      </c>
      <c r="D220" s="118">
        <f>'[1]Lex 2024'!$L3447</f>
        <v>18</v>
      </c>
      <c r="E220" s="116"/>
      <c r="H220" s="117"/>
      <c r="I220" s="118"/>
      <c r="J220" s="118"/>
    </row>
    <row r="221" spans="1:10" x14ac:dyDescent="0.25">
      <c r="A221" s="110" t="s">
        <v>856</v>
      </c>
      <c r="B221" s="114" t="str">
        <f>CONCATENATE('[1]Lex 2024'!$D3452," ", '[1]Lex 2024'!$E3452)</f>
        <v>FICHER Pierre</v>
      </c>
      <c r="C221" s="117" t="str">
        <f xml:space="preserve"> '[1]Lex 2024'!$F3452</f>
        <v>4'16"77</v>
      </c>
      <c r="D221" s="118">
        <f>'[1]Lex 2024'!$L3452</f>
        <v>18</v>
      </c>
      <c r="E221" s="116"/>
      <c r="G221" s="114" t="str">
        <f>CONCATENATE('[1]Lex 2024'!$D3687,"", '[1]Lex 2024'!$E3687)</f>
        <v>VIAENE Geneviève</v>
      </c>
      <c r="H221" s="117" t="str">
        <f xml:space="preserve"> '[1]Lex 2024'!$F3687</f>
        <v>5'23"32</v>
      </c>
      <c r="I221" s="118">
        <f>'[1]Lex 2024'!$L3687</f>
        <v>89</v>
      </c>
    </row>
    <row r="222" spans="1:10" x14ac:dyDescent="0.25">
      <c r="A222" s="110" t="s">
        <v>1871</v>
      </c>
      <c r="B222" s="114" t="str">
        <f>CONCATENATE('[1]Lex 2024'!$D3464," ", '[1]Lex 2024'!$E3464)</f>
        <v>FICHER Pierre</v>
      </c>
      <c r="C222" s="117" t="str">
        <f xml:space="preserve"> '[1]Lex 2024'!$F3464</f>
        <v>4'43"02</v>
      </c>
      <c r="D222" s="118">
        <f>'[1]Lex 2024'!$L3464</f>
        <v>17</v>
      </c>
      <c r="E222" s="116"/>
      <c r="H222" s="117"/>
      <c r="I222" s="118"/>
    </row>
    <row r="223" spans="1:10" x14ac:dyDescent="0.25">
      <c r="A223" s="110" t="s">
        <v>1031</v>
      </c>
      <c r="C223" s="117"/>
      <c r="D223" s="118"/>
      <c r="E223" s="116"/>
      <c r="G223" s="114" t="str">
        <f>CONCATENATE('[1]Lex 2024'!$D3696,"", '[1]Lex 2024'!$E3696)</f>
        <v>FREDERICH Dominique</v>
      </c>
      <c r="H223" s="117" t="str">
        <f xml:space="preserve"> '[1]Lex 2024'!$F3696</f>
        <v>7'22"04</v>
      </c>
      <c r="I223" s="118">
        <f>'[1]Lex 2024'!$L3696</f>
        <v>0</v>
      </c>
    </row>
    <row r="224" spans="1:10" x14ac:dyDescent="0.25">
      <c r="A224" s="110" t="s">
        <v>900</v>
      </c>
      <c r="B224" s="114" t="str">
        <f>CONCATENATE('[1]Lex 2024'!$D3469," ", '[1]Lex 2024'!$E3469)</f>
        <v>PIERRON Olivier</v>
      </c>
      <c r="C224" s="117" t="str">
        <f xml:space="preserve"> '[1]Lex 2024'!$F3469</f>
        <v>9'06"47</v>
      </c>
      <c r="D224" s="118">
        <f>'[1]Lex 2024'!$L3469</f>
        <v>17</v>
      </c>
      <c r="E224" s="116"/>
      <c r="G224" s="114" t="str">
        <f>CONCATENATE('[1]Lex 2024'!$D3700,"", '[1]Lex 2024'!$E3700)</f>
        <v>FREDERICH Dominique</v>
      </c>
      <c r="H224" s="117" t="str">
        <f xml:space="preserve"> '[1]Lex 2024'!$F3700</f>
        <v>11'10"9</v>
      </c>
      <c r="I224" s="118"/>
    </row>
    <row r="225" spans="1:9" x14ac:dyDescent="0.25">
      <c r="A225" s="110" t="s">
        <v>973</v>
      </c>
      <c r="B225" s="114" t="str">
        <f>CONCATENATE('[1]Lex 2024'!$D3481,"", '[1]Lex 2024'!$E3481)</f>
        <v>BAAR Pierre</v>
      </c>
      <c r="C225" s="117" t="str">
        <f xml:space="preserve"> '[1]Lex 2024'!$F3481</f>
        <v>15'54"1</v>
      </c>
      <c r="D225" s="118">
        <f>'[1]Lex 2024'!$L3481</f>
        <v>0</v>
      </c>
      <c r="E225" s="116"/>
      <c r="G225" s="114" t="str">
        <f>CONCATENATE('[1]Lex 2024'!$D3707,"", '[1]Lex 2024'!$E3707)</f>
        <v>FODOR Judith</v>
      </c>
      <c r="H225" s="117" t="str">
        <f xml:space="preserve"> '[1]Lex 2024'!$F3707</f>
        <v>20'30"51</v>
      </c>
      <c r="I225" s="118">
        <f>'[1]Lex 2024'!$L3707</f>
        <v>96</v>
      </c>
    </row>
    <row r="226" spans="1:9" x14ac:dyDescent="0.25">
      <c r="A226" s="110" t="s">
        <v>974</v>
      </c>
      <c r="B226" s="114" t="str">
        <f>CONCATENATE('[1]Lex 2024'!$D3497," ", '[1]Lex 2024'!$E3497)</f>
        <v>JOB Didier</v>
      </c>
      <c r="C226" s="117" t="str">
        <f xml:space="preserve"> '[1]Lex 2024'!$F3497</f>
        <v>31'22"80</v>
      </c>
      <c r="D226" s="118">
        <f>'[1]Lex 2024'!$L3497</f>
        <v>5</v>
      </c>
      <c r="E226" s="116"/>
      <c r="G226" s="114" t="str">
        <f>CONCATENATE('[1]Lex 2024'!$D3712,"", '[1]Lex 2024'!$E3712)</f>
        <v>VIAENE Geneviève</v>
      </c>
      <c r="H226" s="117" t="str">
        <f xml:space="preserve"> '[1]Lex 2024'!$F3712</f>
        <v>43'11"40</v>
      </c>
      <c r="I226" s="118">
        <f>'[1]Lex 2024'!$L3712</f>
        <v>94</v>
      </c>
    </row>
    <row r="227" spans="1:9" x14ac:dyDescent="0.25">
      <c r="A227" s="110" t="s">
        <v>393</v>
      </c>
      <c r="B227" s="114" t="str">
        <f>CONCATENATE('[1]Lex 2024'!$D3509," ", '[1]Lex 2024'!$E3509)</f>
        <v>PAULY Michel</v>
      </c>
      <c r="C227" s="117" t="str">
        <f xml:space="preserve"> '[1]Lex 2024'!$F3509</f>
        <v>16.560 m</v>
      </c>
      <c r="D227" s="118">
        <f>'[1]Lex 2024'!$L3509</f>
        <v>7</v>
      </c>
      <c r="E227" s="116"/>
      <c r="H227" s="117"/>
      <c r="I227" s="118"/>
    </row>
    <row r="228" spans="1:9" x14ac:dyDescent="0.25">
      <c r="A228" s="110" t="s">
        <v>398</v>
      </c>
      <c r="B228" s="114" t="str">
        <f>CONCATENATE('[1]Lex 2024'!$D3520,"", '[1]Lex 2024'!$E3520)</f>
        <v>BAAR Pierre</v>
      </c>
      <c r="C228" s="117" t="str">
        <f xml:space="preserve"> '[1]Lex 2024'!$F3520</f>
        <v>2hr27'47"</v>
      </c>
      <c r="D228" s="118">
        <f>'[1]Lex 2024'!$L3520</f>
        <v>98</v>
      </c>
      <c r="E228" s="116"/>
      <c r="G228" s="114" t="str">
        <f>CONCATENATE('[1]Lex 2024'!$D3715,"", '[1]Lex 2024'!$E3715)</f>
        <v>VIAENE Geneviève</v>
      </c>
      <c r="H228" s="117" t="str">
        <f xml:space="preserve"> '[1]Lex 2024'!$F3715</f>
        <v>3hr23'25"</v>
      </c>
      <c r="I228" s="118">
        <f>'[1]Lex 2024'!$L3715</f>
        <v>93</v>
      </c>
    </row>
    <row r="229" spans="1:9" x14ac:dyDescent="0.25">
      <c r="A229" s="110" t="s">
        <v>680</v>
      </c>
      <c r="B229" s="114" t="str">
        <f>CONCATENATE('[1]Lex 2024'!$D3532,"", '[1]Lex 2024'!$E3532)</f>
        <v>VIAENE Bernard</v>
      </c>
      <c r="C229" s="117" t="str">
        <f xml:space="preserve"> '[1]Lex 2024'!$F3532</f>
        <v>4 h 20.21</v>
      </c>
      <c r="D229" s="118">
        <f>'[1]Lex 2024'!$L3532</f>
        <v>95</v>
      </c>
      <c r="E229" s="116"/>
      <c r="G229" s="114" t="str">
        <f>CONCATENATE('[1]Lex 2024'!$D3721,"", '[1]Lex 2024'!$E3721)</f>
        <v>CORNIL Claude</v>
      </c>
      <c r="H229" s="117" t="str">
        <f xml:space="preserve"> '[1]Lex 2024'!$F3721</f>
        <v>4 h 42'35"</v>
      </c>
      <c r="I229" s="118">
        <f>'[1]Lex 2024'!$L3721</f>
        <v>95</v>
      </c>
    </row>
    <row r="230" spans="1:9" x14ac:dyDescent="0.25">
      <c r="A230" s="110" t="s">
        <v>3392</v>
      </c>
      <c r="B230" s="114" t="str">
        <f>CONCATENATE('[1]Lex 2024'!$D3538," ", '[1]Lex 2024'!$E3538)</f>
        <v>RENKIN Jean-Paul</v>
      </c>
      <c r="C230" s="117" t="str">
        <f xml:space="preserve"> '[1]Lex 2024'!$F3538</f>
        <v>18"97</v>
      </c>
      <c r="D230" s="118">
        <f>'[1]Lex 2024'!$L3538</f>
        <v>20</v>
      </c>
      <c r="E230" s="116"/>
      <c r="G230" s="114" t="str">
        <f>CONCATENATE('[1]Lex 2024'!$D3724," ", '[1]Lex 2024'!$E3724)</f>
        <v>HUYNEN Céline</v>
      </c>
      <c r="H230" s="117" t="str">
        <f xml:space="preserve"> '[1]Lex 2024'!$F3724</f>
        <v>16"85</v>
      </c>
      <c r="I230" s="118">
        <f>'[1]Lex 2024'!$L3724</f>
        <v>24</v>
      </c>
    </row>
    <row r="231" spans="1:9" x14ac:dyDescent="0.25">
      <c r="A231" s="110" t="s">
        <v>3393</v>
      </c>
      <c r="B231" s="114" t="str">
        <f>CONCATENATE('[1]Lex 2024'!$D3543," ", '[1]Lex 2024'!$E3543)</f>
        <v>FICHER Pierre</v>
      </c>
      <c r="C231" s="117" t="str">
        <f xml:space="preserve"> '[1]Lex 2024'!$F3543</f>
        <v>64"94</v>
      </c>
      <c r="D231" s="118">
        <f>'[1]Lex 2024'!$L3543</f>
        <v>18</v>
      </c>
      <c r="E231" s="116"/>
      <c r="H231" s="117"/>
      <c r="I231" s="118"/>
    </row>
    <row r="232" spans="1:9" x14ac:dyDescent="0.25">
      <c r="A232" s="110" t="s">
        <v>1127</v>
      </c>
      <c r="B232" s="114" t="str">
        <f>CONCATENATE('[1]Lex 2024'!$D3546," ", '[1]Lex 2024'!$E3546)</f>
        <v>COLLARD Serge</v>
      </c>
      <c r="C232" s="117" t="str">
        <f xml:space="preserve"> '[1]Lex 2024'!$F3546</f>
        <v>5 m 26</v>
      </c>
      <c r="D232" s="118">
        <f>'[1]Lex 2024'!$L3546</f>
        <v>15</v>
      </c>
      <c r="E232" s="116"/>
      <c r="G232" s="114" t="str">
        <f>CONCATENATE('[1]Lex 2024'!$D3734," ", '[1]Lex 2024'!$E3734)</f>
        <v>HUYNEN Céline</v>
      </c>
      <c r="H232" s="117" t="str">
        <f xml:space="preserve"> '[1]Lex 2024'!$F3734</f>
        <v>4 m 69</v>
      </c>
      <c r="I232" s="118">
        <f>'[1]Lex 2024'!$L3734</f>
        <v>24</v>
      </c>
    </row>
    <row r="233" spans="1:9" x14ac:dyDescent="0.25">
      <c r="A233" s="110" t="s">
        <v>1099</v>
      </c>
      <c r="B233" s="114" t="str">
        <f>CONCATENATE('[1]Lex 2024'!$D3558," ", '[1]Lex 2024'!$E3558)</f>
        <v>PLUNUS David</v>
      </c>
      <c r="C233" s="117" t="str">
        <f xml:space="preserve"> '[1]Lex 2024'!$F3558</f>
        <v>1 m 63</v>
      </c>
      <c r="D233" s="118">
        <f>'[1]Lex 2024'!$L3558</f>
        <v>17</v>
      </c>
      <c r="E233" s="116"/>
      <c r="G233" s="114" t="str">
        <f>CONCATENATE('[1]Lex 2024'!$D3739," ", '[1]Lex 2024'!$E3739)</f>
        <v>HUYNEN Céline</v>
      </c>
      <c r="H233" s="117" t="str">
        <f xml:space="preserve"> '[1]Lex 2024'!$F3739</f>
        <v>1 m 21</v>
      </c>
      <c r="I233" s="118">
        <f>'[1]Lex 2024'!$L3739</f>
        <v>24</v>
      </c>
    </row>
    <row r="234" spans="1:9" x14ac:dyDescent="0.25">
      <c r="A234" s="110" t="s">
        <v>1530</v>
      </c>
      <c r="B234" s="114" t="str">
        <f>CONCATENATE('[1]Lex 2024'!$D3564," ", '[1]Lex 2024'!$E3564)</f>
        <v>RENKIN Jean-Paul</v>
      </c>
      <c r="C234" s="117" t="str">
        <f xml:space="preserve"> '[1]Lex 2024'!$F3564</f>
        <v>3 m 80</v>
      </c>
      <c r="D234" s="118">
        <f>'[1]Lex 2024'!$L3564</f>
        <v>19</v>
      </c>
      <c r="E234" s="116"/>
      <c r="G234" s="114" t="str">
        <f>CONCATENATE('[1]Lex 2024'!$D3729," ", '[1]Lex 2024'!$E3729)</f>
        <v>PLUNUS Séverine</v>
      </c>
      <c r="H234" s="117" t="str">
        <f xml:space="preserve"> '[1]Lex 2024'!$F3729</f>
        <v>3 m 42</v>
      </c>
      <c r="I234" s="118">
        <f>'[1]Lex 2024'!$L3729</f>
        <v>17</v>
      </c>
    </row>
    <row r="235" spans="1:9" x14ac:dyDescent="0.25">
      <c r="A235" s="110" t="s">
        <v>3394</v>
      </c>
      <c r="B235" s="114" t="str">
        <f>CONCATENATE('[1]Lex 2024'!$D3569,"", '[1]Lex 2024'!$E3569)</f>
        <v xml:space="preserve">PEROMET Daniel  </v>
      </c>
      <c r="C235" s="117" t="str">
        <f xml:space="preserve"> '[1]Lex 2024'!$F3569</f>
        <v>12 m 01</v>
      </c>
      <c r="D235" s="118">
        <f>'[1]Lex 2024'!$L3569</f>
        <v>95</v>
      </c>
      <c r="E235" s="116"/>
      <c r="G235" s="114" t="str">
        <f>CONCATENATE('[1]Lex 2024'!$D3745," ", '[1]Lex 2024'!$E3745)</f>
        <v>WUIDARD Vinciane</v>
      </c>
      <c r="H235" s="117" t="str">
        <f xml:space="preserve"> '[1]Lex 2024'!$F3745</f>
        <v>9 m 39</v>
      </c>
      <c r="I235" s="118">
        <f>'[1]Lex 2024'!$L3745</f>
        <v>11</v>
      </c>
    </row>
    <row r="236" spans="1:9" x14ac:dyDescent="0.25">
      <c r="A236" s="110" t="s">
        <v>3395</v>
      </c>
      <c r="B236" s="114" t="str">
        <f>CONCATENATE('[1]Lex 2024'!$D3580," ", '[1]Lex 2024'!$E3580)</f>
        <v>SCHUMACHER Marcel</v>
      </c>
      <c r="C236" s="117" t="str">
        <f xml:space="preserve"> '[1]Lex 2024'!$F3580</f>
        <v>10 m 41</v>
      </c>
      <c r="D236" s="118">
        <f>'[1]Lex 2024'!$L3580</f>
        <v>8</v>
      </c>
      <c r="E236" s="116"/>
      <c r="H236" s="117"/>
      <c r="I236" s="118"/>
    </row>
    <row r="237" spans="1:9" x14ac:dyDescent="0.25">
      <c r="A237" s="110" t="s">
        <v>3396</v>
      </c>
      <c r="B237" s="114" t="str">
        <f>CONCATENATE('[1]Lex 2024'!$D3585,"", '[1]Lex 2024'!$E3585)</f>
        <v xml:space="preserve">PEROMET Daniel     </v>
      </c>
      <c r="C237" s="117" t="str">
        <f xml:space="preserve"> '[1]Lex 2024'!$F3585</f>
        <v>38 m 72</v>
      </c>
      <c r="D237" s="118">
        <f>'[1]Lex 2024'!$L3585</f>
        <v>95</v>
      </c>
      <c r="E237" s="116"/>
      <c r="G237" s="114" t="str">
        <f>CONCATENATE('[1]Lex 2024'!$D3757," ", '[1]Lex 2024'!$E3757)</f>
        <v>WUIDARD Vinciane</v>
      </c>
      <c r="H237" s="117" t="str">
        <f xml:space="preserve"> '[1]Lex 2024'!$F3757</f>
        <v>29 m 79</v>
      </c>
      <c r="I237" s="118">
        <f>'[1]Lex 2024'!$L3757</f>
        <v>10</v>
      </c>
    </row>
    <row r="238" spans="1:9" x14ac:dyDescent="0.25">
      <c r="A238" s="110" t="s">
        <v>3397</v>
      </c>
      <c r="B238" s="114" t="str">
        <f>CONCATENATE('[1]Lex 2024'!$D3595," ", '[1]Lex 2024'!$E3595)</f>
        <v>SCHUMACHER Marcel</v>
      </c>
      <c r="C238" s="117" t="str">
        <f xml:space="preserve"> '[1]Lex 2024'!$F3595</f>
        <v>32 m 24</v>
      </c>
      <c r="D238" s="118">
        <f>'[1]Lex 2024'!$L3595</f>
        <v>10</v>
      </c>
      <c r="E238" s="116"/>
      <c r="H238" s="117"/>
      <c r="I238" s="118"/>
    </row>
    <row r="239" spans="1:9" x14ac:dyDescent="0.25">
      <c r="A239" s="110" t="s">
        <v>3398</v>
      </c>
      <c r="B239" s="114" t="str">
        <f>CONCATENATE('[1]Lex 2024'!$D3601," ", '[1]Lex 2024'!$E3601)</f>
        <v>CRETS Samuel</v>
      </c>
      <c r="C239" s="117" t="str">
        <f xml:space="preserve"> '[1]Lex 2024'!$F3595</f>
        <v>32 m 24</v>
      </c>
      <c r="D239" s="118">
        <f>'[1]Lex 2024'!$L3601</f>
        <v>16</v>
      </c>
      <c r="E239" s="116"/>
      <c r="G239" s="114" t="str">
        <f>CONCATENATE('[1]Lex 2024'!$D3763," ", '[1]Lex 2024'!$E3763)</f>
        <v>WUIDARD Vinciane</v>
      </c>
      <c r="H239" s="117" t="str">
        <f xml:space="preserve"> '[1]Lex 2024'!$F3763</f>
        <v>28 m 59</v>
      </c>
      <c r="I239" s="118">
        <f>'[1]Lex 2024'!$L3763</f>
        <v>11</v>
      </c>
    </row>
    <row r="240" spans="1:9" x14ac:dyDescent="0.25">
      <c r="A240" s="110" t="s">
        <v>3399</v>
      </c>
      <c r="B240" s="114" t="str">
        <f>CONCATENATE('[1]Lex 2024'!$D3612," ", '[1]Lex 2024'!$E3612)</f>
        <v>SCHUMACHER Marcel</v>
      </c>
      <c r="C240" s="117" t="str">
        <f xml:space="preserve"> '[1]Lex 2024'!$F3612</f>
        <v>33 m 48</v>
      </c>
      <c r="D240" s="118">
        <f>'[1]Lex 2024'!$L3612</f>
        <v>8</v>
      </c>
      <c r="E240" s="116"/>
      <c r="H240" s="117"/>
      <c r="I240" s="118"/>
    </row>
    <row r="241" spans="1:9" x14ac:dyDescent="0.25">
      <c r="A241" s="110" t="s">
        <v>1730</v>
      </c>
      <c r="B241" s="114" t="str">
        <f>CONCATENATE('[1]Lex 2024'!$D3621,"", '[1]Lex 2024'!$E3621)</f>
        <v>QUALIZZADavid</v>
      </c>
      <c r="C241" s="117" t="str">
        <f xml:space="preserve"> '[1]Lex 2024'!$F3621</f>
        <v>30 m 64</v>
      </c>
      <c r="D241" s="118">
        <f>'[1]Lex 2024'!$L3621</f>
        <v>99</v>
      </c>
      <c r="E241" s="116"/>
      <c r="G241" s="114" t="str">
        <f>CONCATENATE('[1]Lex 2024'!$D3774," ", '[1]Lex 2024'!$E3774)</f>
        <v>MENTEN Catherine</v>
      </c>
      <c r="H241" s="117" t="str">
        <f xml:space="preserve"> '[1]Lex 2024'!$F3774</f>
        <v>24 m 44</v>
      </c>
      <c r="I241" s="118">
        <f>'[1]Lex 2024'!$L3774</f>
        <v>19</v>
      </c>
    </row>
    <row r="242" spans="1:9" x14ac:dyDescent="0.25">
      <c r="A242" s="110" t="s">
        <v>3400</v>
      </c>
      <c r="B242" s="114" t="str">
        <f>CONCATENATE('[1]Lex 2024'!$D3627," ", '[1]Lex 2024'!$E3627)</f>
        <v>RENKIN Jean-Paul</v>
      </c>
      <c r="C242" s="117" t="str">
        <f xml:space="preserve"> '[1]Lex 2024'!$F3627</f>
        <v>34 m 44</v>
      </c>
      <c r="D242" s="118">
        <f>'[1]Lex 2024'!$L3627</f>
        <v>19</v>
      </c>
      <c r="E242" s="116"/>
      <c r="H242" s="117"/>
      <c r="I242" s="118"/>
    </row>
    <row r="243" spans="1:9" x14ac:dyDescent="0.25">
      <c r="A243" s="110" t="s">
        <v>2865</v>
      </c>
      <c r="B243" s="114" t="str">
        <f>CONCATENATE('[1]Lex 2024'!$D3632," ", '[1]Lex 2024'!$E3632)</f>
        <v>RENKIN Jean-Paul</v>
      </c>
      <c r="C243" s="117" t="str">
        <f xml:space="preserve"> '[1]Lex 2024'!$F3632</f>
        <v>11 m 96</v>
      </c>
      <c r="D243" s="118">
        <f>'[1]Lex 2024'!$L3632</f>
        <v>19</v>
      </c>
      <c r="E243" s="116"/>
      <c r="H243" s="117"/>
      <c r="I243" s="118"/>
    </row>
    <row r="244" spans="1:9" x14ac:dyDescent="0.25">
      <c r="A244" s="110" t="s">
        <v>1558</v>
      </c>
      <c r="B244" s="114" t="str">
        <f>CONCATENATE('[1]Lex 2024'!$D3637," ", '[1]Lex 2024'!$E3637)</f>
        <v>PLUNUS David</v>
      </c>
      <c r="C244" s="117" t="str">
        <f xml:space="preserve"> '[1]Lex 2024'!$F3637</f>
        <v>2159 Pts</v>
      </c>
      <c r="D244" s="118">
        <f>'[1]Lex 2024'!$L3637</f>
        <v>20</v>
      </c>
      <c r="E244" s="116"/>
      <c r="H244" s="117"/>
      <c r="I244" s="118"/>
    </row>
    <row r="245" spans="1:9" x14ac:dyDescent="0.25">
      <c r="A245" s="110" t="s">
        <v>241</v>
      </c>
      <c r="B245" s="114" t="str">
        <f>CONCATENATE('[1]Lex 2024'!$D3642," ", '[1]Lex 2024'!$E3642)</f>
        <v>RENKIN Jean-Paul</v>
      </c>
      <c r="C245" s="117" t="str">
        <f xml:space="preserve"> '[1]Lex 2024'!$F3642</f>
        <v>5300 pts</v>
      </c>
      <c r="D245" s="118">
        <f>'[1]Lex 2024'!$L3642</f>
        <v>20</v>
      </c>
      <c r="H245" s="117"/>
      <c r="I245" s="118"/>
    </row>
    <row r="246" spans="1:9" x14ac:dyDescent="0.25">
      <c r="A246" s="110" t="s">
        <v>2869</v>
      </c>
      <c r="B246" s="114" t="str">
        <f>CONCATENATE('[1]Lex 2024'!$D3647," ", '[1]Lex 2024'!$E3647)</f>
        <v>RENKIN Jean-Paul</v>
      </c>
      <c r="C246" s="117" t="str">
        <f xml:space="preserve"> '[1]Lex 2024'!$F3647</f>
        <v>2358 pts</v>
      </c>
      <c r="D246" s="118">
        <f>'[1]Lex 2024'!$L3647</f>
        <v>19</v>
      </c>
      <c r="H246" s="117"/>
      <c r="I246" s="118"/>
    </row>
    <row r="247" spans="1:9" x14ac:dyDescent="0.25">
      <c r="A247" s="110" t="s">
        <v>3227</v>
      </c>
      <c r="B247" s="114" t="str">
        <f>CONCATENATE('[1]Lex 2024'!$D3638,"", '[1]Lex 2024'!$E3638)</f>
        <v/>
      </c>
      <c r="C247" s="117">
        <f xml:space="preserve"> '[1]Lex 2024'!$F3638</f>
        <v>0</v>
      </c>
      <c r="D247" s="118">
        <f>'[1]Lex 2024'!$L3638</f>
        <v>98</v>
      </c>
      <c r="G247" s="114" t="str">
        <f>CONCATENATE('[1]Lex 2024'!$D3777," ", '[1]Lex 2024'!$E3777)</f>
        <v xml:space="preserve">Menten C, Wouters C, Plunus S, Pirlot A, </v>
      </c>
      <c r="H247" s="117" t="str">
        <f xml:space="preserve"> '[1]Lex 2024'!$F3777</f>
        <v>67"03</v>
      </c>
      <c r="I247" s="118">
        <f>'[1]Lex 2024'!$L3777</f>
        <v>19</v>
      </c>
    </row>
    <row r="248" spans="1:9" x14ac:dyDescent="0.25">
      <c r="A248" s="110" t="s">
        <v>3226</v>
      </c>
      <c r="B248" s="114" t="str">
        <f>CONCATENATE('[1]Lex 2024'!$D3650," ", '[1]Lex 2024'!$E3650)</f>
        <v xml:space="preserve"> </v>
      </c>
      <c r="C248" s="117" t="str">
        <f xml:space="preserve"> '[1]Lex 2024'!$F3650</f>
        <v>3'59"27</v>
      </c>
      <c r="D248" s="118">
        <f>'[1]Lex 2024'!$L3650</f>
        <v>17</v>
      </c>
      <c r="G248" s="114" t="str">
        <f>CONCATENATE('[1]Lex 2024'!$D3780," ", '[1]Lex 2024'!$E3780)</f>
        <v>HUYNEN Céline</v>
      </c>
      <c r="H248" s="117" t="str">
        <f xml:space="preserve"> '[1]Lex 2024'!$F3780</f>
        <v>3089 pts</v>
      </c>
      <c r="I248" s="118">
        <f>'[1]Lex 2024'!$L3780</f>
        <v>24</v>
      </c>
    </row>
    <row r="249" spans="1:9" x14ac:dyDescent="0.25">
      <c r="D249" s="120"/>
    </row>
    <row r="250" spans="1:9" x14ac:dyDescent="0.25">
      <c r="D250" s="120"/>
    </row>
    <row r="251" spans="1:9" x14ac:dyDescent="0.25">
      <c r="D251" s="120"/>
    </row>
    <row r="252" spans="1:9" x14ac:dyDescent="0.25">
      <c r="D252" s="120"/>
    </row>
    <row r="253" spans="1:9" x14ac:dyDescent="0.25">
      <c r="A253" s="114"/>
      <c r="C253" s="114"/>
      <c r="D253" s="120"/>
    </row>
    <row r="254" spans="1:9" x14ac:dyDescent="0.25">
      <c r="A254" s="114"/>
      <c r="C254" s="114"/>
      <c r="D254" s="120"/>
    </row>
    <row r="255" spans="1:9" x14ac:dyDescent="0.25">
      <c r="A255" s="114"/>
      <c r="C255" s="114"/>
      <c r="D255" s="120"/>
    </row>
    <row r="256" spans="1:9" x14ac:dyDescent="0.25">
      <c r="A256" s="114"/>
      <c r="C256" s="114"/>
      <c r="D256" s="120"/>
    </row>
    <row r="257" spans="1:4" x14ac:dyDescent="0.25">
      <c r="A257" s="114"/>
      <c r="C257" s="114"/>
      <c r="D257" s="120"/>
    </row>
    <row r="258" spans="1:4" x14ac:dyDescent="0.25">
      <c r="A258" s="114"/>
      <c r="C258" s="114"/>
      <c r="D258" s="120"/>
    </row>
    <row r="259" spans="1:4" x14ac:dyDescent="0.25">
      <c r="A259" s="114"/>
      <c r="C259" s="114"/>
      <c r="D259" s="120"/>
    </row>
    <row r="260" spans="1:4" x14ac:dyDescent="0.25">
      <c r="A260" s="114"/>
      <c r="C260" s="114"/>
      <c r="D260" s="120"/>
    </row>
    <row r="261" spans="1:4" x14ac:dyDescent="0.25">
      <c r="A261" s="114"/>
      <c r="C261" s="114"/>
      <c r="D261" s="120"/>
    </row>
    <row r="262" spans="1:4" x14ac:dyDescent="0.25">
      <c r="A262" s="114"/>
      <c r="C262" s="114"/>
      <c r="D262" s="120"/>
    </row>
    <row r="263" spans="1:4" x14ac:dyDescent="0.25">
      <c r="A263" s="114"/>
      <c r="C263" s="114"/>
      <c r="D263" s="120"/>
    </row>
    <row r="264" spans="1:4" x14ac:dyDescent="0.25">
      <c r="A264" s="114"/>
      <c r="C264" s="114"/>
      <c r="D264" s="120"/>
    </row>
    <row r="265" spans="1:4" x14ac:dyDescent="0.25">
      <c r="A265" s="114"/>
      <c r="C265" s="114"/>
      <c r="D265" s="120"/>
    </row>
    <row r="266" spans="1:4" x14ac:dyDescent="0.25">
      <c r="A266" s="114"/>
      <c r="C266" s="114"/>
      <c r="D266" s="120"/>
    </row>
    <row r="267" spans="1:4" x14ac:dyDescent="0.25">
      <c r="A267" s="114"/>
      <c r="C267" s="114"/>
      <c r="D267" s="120"/>
    </row>
    <row r="268" spans="1:4" x14ac:dyDescent="0.25">
      <c r="A268" s="114"/>
      <c r="C268" s="114"/>
      <c r="D268" s="120"/>
    </row>
    <row r="269" spans="1:4" x14ac:dyDescent="0.25">
      <c r="A269" s="114"/>
      <c r="C269" s="114"/>
      <c r="D269" s="120"/>
    </row>
    <row r="270" spans="1:4" x14ac:dyDescent="0.25">
      <c r="A270" s="114"/>
      <c r="C270" s="114"/>
      <c r="D270" s="120"/>
    </row>
    <row r="271" spans="1:4" x14ac:dyDescent="0.25">
      <c r="A271" s="114"/>
      <c r="C271" s="114"/>
      <c r="D271" s="120"/>
    </row>
    <row r="272" spans="1:4" x14ac:dyDescent="0.25">
      <c r="A272" s="114"/>
      <c r="C272" s="114"/>
      <c r="D272" s="120"/>
    </row>
    <row r="273" spans="1:4" x14ac:dyDescent="0.25">
      <c r="A273" s="114"/>
      <c r="C273" s="114"/>
      <c r="D273" s="120"/>
    </row>
    <row r="274" spans="1:4" x14ac:dyDescent="0.25">
      <c r="A274" s="114"/>
      <c r="C274" s="114"/>
      <c r="D274" s="120"/>
    </row>
    <row r="275" spans="1:4" x14ac:dyDescent="0.25">
      <c r="A275" s="114"/>
      <c r="C275" s="114"/>
      <c r="D275" s="120"/>
    </row>
    <row r="276" spans="1:4" x14ac:dyDescent="0.25">
      <c r="A276" s="114"/>
      <c r="C276" s="114"/>
      <c r="D276" s="120"/>
    </row>
    <row r="277" spans="1:4" x14ac:dyDescent="0.25">
      <c r="A277" s="114"/>
      <c r="C277" s="114"/>
      <c r="D277" s="120"/>
    </row>
    <row r="278" spans="1:4" x14ac:dyDescent="0.25">
      <c r="A278" s="114"/>
      <c r="C278" s="114"/>
      <c r="D278" s="120"/>
    </row>
    <row r="279" spans="1:4" x14ac:dyDescent="0.25">
      <c r="A279" s="114"/>
      <c r="C279" s="114"/>
      <c r="D279" s="120"/>
    </row>
    <row r="280" spans="1:4" x14ac:dyDescent="0.25">
      <c r="A280" s="114"/>
      <c r="C280" s="114"/>
      <c r="D280" s="120"/>
    </row>
    <row r="281" spans="1:4" x14ac:dyDescent="0.25">
      <c r="A281" s="114"/>
      <c r="C281" s="114"/>
      <c r="D281" s="120"/>
    </row>
    <row r="282" spans="1:4" x14ac:dyDescent="0.25">
      <c r="A282" s="114"/>
      <c r="C282" s="114"/>
      <c r="D282" s="120"/>
    </row>
    <row r="283" spans="1:4" x14ac:dyDescent="0.25">
      <c r="A283" s="114"/>
      <c r="C283" s="114"/>
      <c r="D283" s="120"/>
    </row>
    <row r="284" spans="1:4" x14ac:dyDescent="0.25">
      <c r="A284" s="114"/>
      <c r="C284" s="114"/>
      <c r="D284" s="120"/>
    </row>
    <row r="285" spans="1:4" x14ac:dyDescent="0.25">
      <c r="A285" s="114"/>
      <c r="C285" s="114"/>
      <c r="D285" s="120"/>
    </row>
    <row r="286" spans="1:4" x14ac:dyDescent="0.25">
      <c r="A286" s="114"/>
      <c r="C286" s="114"/>
      <c r="D286" s="120"/>
    </row>
    <row r="287" spans="1:4" x14ac:dyDescent="0.25">
      <c r="A287" s="114"/>
      <c r="C287" s="114"/>
      <c r="D287" s="120"/>
    </row>
    <row r="288" spans="1:4" x14ac:dyDescent="0.25">
      <c r="A288" s="114"/>
      <c r="C288" s="114"/>
      <c r="D288" s="120"/>
    </row>
    <row r="289" spans="1:4" x14ac:dyDescent="0.25">
      <c r="A289" s="114"/>
      <c r="C289" s="114"/>
      <c r="D289" s="120"/>
    </row>
    <row r="290" spans="1:4" x14ac:dyDescent="0.25">
      <c r="A290" s="114"/>
      <c r="C290" s="114"/>
      <c r="D290" s="120"/>
    </row>
    <row r="291" spans="1:4" x14ac:dyDescent="0.25">
      <c r="A291" s="114"/>
      <c r="C291" s="114"/>
      <c r="D291" s="120"/>
    </row>
    <row r="292" spans="1:4" x14ac:dyDescent="0.25">
      <c r="A292" s="114"/>
      <c r="C292" s="114"/>
      <c r="D292" s="120"/>
    </row>
    <row r="293" spans="1:4" x14ac:dyDescent="0.25">
      <c r="A293" s="114"/>
      <c r="C293" s="114"/>
      <c r="D293" s="120"/>
    </row>
    <row r="294" spans="1:4" x14ac:dyDescent="0.25">
      <c r="A294" s="114"/>
      <c r="C294" s="114"/>
      <c r="D294" s="120"/>
    </row>
    <row r="295" spans="1:4" x14ac:dyDescent="0.25">
      <c r="A295" s="114"/>
      <c r="C295" s="114"/>
      <c r="D295" s="120"/>
    </row>
    <row r="296" spans="1:4" x14ac:dyDescent="0.25">
      <c r="A296" s="114"/>
      <c r="C296" s="114"/>
      <c r="D296" s="120"/>
    </row>
    <row r="297" spans="1:4" x14ac:dyDescent="0.25">
      <c r="A297" s="114"/>
      <c r="C297" s="114"/>
      <c r="D297" s="120"/>
    </row>
    <row r="298" spans="1:4" x14ac:dyDescent="0.25">
      <c r="A298" s="114"/>
      <c r="C298" s="114"/>
      <c r="D298" s="120"/>
    </row>
    <row r="299" spans="1:4" x14ac:dyDescent="0.25">
      <c r="A299" s="114"/>
      <c r="C299" s="114"/>
      <c r="D299" s="120"/>
    </row>
    <row r="300" spans="1:4" x14ac:dyDescent="0.25">
      <c r="A300" s="114"/>
      <c r="C300" s="114"/>
      <c r="D300" s="120"/>
    </row>
    <row r="301" spans="1:4" x14ac:dyDescent="0.25">
      <c r="A301" s="114"/>
      <c r="C301" s="114"/>
      <c r="D301" s="120"/>
    </row>
    <row r="302" spans="1:4" x14ac:dyDescent="0.25">
      <c r="A302" s="114"/>
      <c r="C302" s="114"/>
      <c r="D302" s="120"/>
    </row>
    <row r="303" spans="1:4" x14ac:dyDescent="0.25">
      <c r="A303" s="114"/>
      <c r="C303" s="114"/>
      <c r="D303" s="120"/>
    </row>
    <row r="304" spans="1:4" x14ac:dyDescent="0.25">
      <c r="A304" s="114"/>
      <c r="C304" s="114"/>
      <c r="D304" s="120"/>
    </row>
    <row r="305" spans="1:4" x14ac:dyDescent="0.25">
      <c r="A305" s="114"/>
      <c r="C305" s="114"/>
      <c r="D305" s="120"/>
    </row>
    <row r="306" spans="1:4" x14ac:dyDescent="0.25">
      <c r="A306" s="114"/>
      <c r="C306" s="114"/>
      <c r="D306" s="120"/>
    </row>
    <row r="307" spans="1:4" x14ac:dyDescent="0.25">
      <c r="A307" s="114"/>
      <c r="C307" s="114"/>
      <c r="D307" s="120"/>
    </row>
    <row r="308" spans="1:4" x14ac:dyDescent="0.25">
      <c r="A308" s="114"/>
      <c r="C308" s="114"/>
      <c r="D308" s="120"/>
    </row>
    <row r="309" spans="1:4" x14ac:dyDescent="0.25">
      <c r="A309" s="114"/>
      <c r="C309" s="114"/>
      <c r="D309" s="120"/>
    </row>
    <row r="310" spans="1:4" x14ac:dyDescent="0.25">
      <c r="A310" s="114"/>
      <c r="C310" s="114"/>
      <c r="D310" s="120"/>
    </row>
    <row r="311" spans="1:4" x14ac:dyDescent="0.25">
      <c r="A311" s="114"/>
      <c r="C311" s="114"/>
      <c r="D311" s="120"/>
    </row>
    <row r="312" spans="1:4" x14ac:dyDescent="0.25">
      <c r="A312" s="114"/>
      <c r="C312" s="114"/>
      <c r="D312" s="120"/>
    </row>
    <row r="313" spans="1:4" x14ac:dyDescent="0.25">
      <c r="A313" s="114"/>
      <c r="C313" s="114"/>
      <c r="D313" s="120"/>
    </row>
    <row r="314" spans="1:4" x14ac:dyDescent="0.25">
      <c r="A314" s="114"/>
      <c r="C314" s="114"/>
      <c r="D314" s="120"/>
    </row>
    <row r="315" spans="1:4" x14ac:dyDescent="0.25">
      <c r="A315" s="114"/>
      <c r="C315" s="114"/>
      <c r="D315" s="120"/>
    </row>
    <row r="316" spans="1:4" x14ac:dyDescent="0.25">
      <c r="A316" s="114"/>
      <c r="C316" s="114"/>
      <c r="D316" s="120"/>
    </row>
    <row r="317" spans="1:4" x14ac:dyDescent="0.25">
      <c r="A317" s="114"/>
      <c r="C317" s="114"/>
      <c r="D317" s="120"/>
    </row>
    <row r="318" spans="1:4" x14ac:dyDescent="0.25">
      <c r="A318" s="114"/>
      <c r="C318" s="114"/>
      <c r="D318" s="120"/>
    </row>
    <row r="319" spans="1:4" x14ac:dyDescent="0.25">
      <c r="A319" s="114"/>
      <c r="C319" s="114"/>
      <c r="D319" s="120"/>
    </row>
    <row r="320" spans="1:4" x14ac:dyDescent="0.25">
      <c r="A320" s="114"/>
      <c r="C320" s="114"/>
      <c r="D320" s="120"/>
    </row>
    <row r="321" spans="1:4" x14ac:dyDescent="0.25">
      <c r="A321" s="114"/>
      <c r="C321" s="114"/>
      <c r="D321" s="120"/>
    </row>
    <row r="322" spans="1:4" x14ac:dyDescent="0.25">
      <c r="A322" s="114"/>
      <c r="C322" s="114"/>
      <c r="D322" s="120"/>
    </row>
    <row r="323" spans="1:4" x14ac:dyDescent="0.25">
      <c r="A323" s="114"/>
      <c r="C323" s="114"/>
      <c r="D323" s="120"/>
    </row>
    <row r="324" spans="1:4" x14ac:dyDescent="0.25">
      <c r="A324" s="114"/>
      <c r="C324" s="114"/>
      <c r="D324" s="120"/>
    </row>
    <row r="325" spans="1:4" x14ac:dyDescent="0.25">
      <c r="A325" s="114"/>
      <c r="C325" s="114"/>
      <c r="D325" s="120"/>
    </row>
    <row r="326" spans="1:4" x14ac:dyDescent="0.25">
      <c r="A326" s="114"/>
      <c r="C326" s="114"/>
      <c r="D326" s="120"/>
    </row>
    <row r="327" spans="1:4" x14ac:dyDescent="0.25">
      <c r="A327" s="114"/>
      <c r="C327" s="114"/>
      <c r="D327" s="120"/>
    </row>
    <row r="328" spans="1:4" x14ac:dyDescent="0.25">
      <c r="A328" s="114"/>
      <c r="C328" s="114"/>
      <c r="D328" s="120"/>
    </row>
    <row r="329" spans="1:4" x14ac:dyDescent="0.25">
      <c r="A329" s="114"/>
      <c r="C329" s="114"/>
      <c r="D329" s="120"/>
    </row>
    <row r="330" spans="1:4" x14ac:dyDescent="0.25">
      <c r="A330" s="114"/>
      <c r="C330" s="114"/>
      <c r="D330" s="120"/>
    </row>
    <row r="331" spans="1:4" x14ac:dyDescent="0.25">
      <c r="A331" s="114"/>
      <c r="C331" s="114"/>
      <c r="D331" s="120"/>
    </row>
    <row r="332" spans="1:4" x14ac:dyDescent="0.25">
      <c r="A332" s="114"/>
      <c r="C332" s="114"/>
      <c r="D332" s="120"/>
    </row>
    <row r="333" spans="1:4" x14ac:dyDescent="0.25">
      <c r="A333" s="114"/>
      <c r="C333" s="114"/>
      <c r="D333" s="120"/>
    </row>
    <row r="334" spans="1:4" x14ac:dyDescent="0.25">
      <c r="A334" s="114"/>
      <c r="C334" s="114"/>
      <c r="D334" s="120"/>
    </row>
    <row r="335" spans="1:4" x14ac:dyDescent="0.25">
      <c r="A335" s="114"/>
      <c r="C335" s="114"/>
      <c r="D335" s="120"/>
    </row>
    <row r="336" spans="1:4" x14ac:dyDescent="0.25">
      <c r="A336" s="114"/>
      <c r="C336" s="114"/>
      <c r="D336" s="120"/>
    </row>
    <row r="337" spans="1:4" x14ac:dyDescent="0.25">
      <c r="A337" s="114"/>
      <c r="C337" s="114"/>
      <c r="D337" s="120"/>
    </row>
    <row r="338" spans="1:4" x14ac:dyDescent="0.25">
      <c r="A338" s="114"/>
      <c r="C338" s="114"/>
      <c r="D338" s="120"/>
    </row>
    <row r="339" spans="1:4" x14ac:dyDescent="0.25">
      <c r="A339" s="114"/>
      <c r="C339" s="114"/>
      <c r="D339" s="120"/>
    </row>
    <row r="340" spans="1:4" x14ac:dyDescent="0.25">
      <c r="A340" s="114"/>
      <c r="C340" s="114"/>
      <c r="D340" s="120"/>
    </row>
    <row r="341" spans="1:4" x14ac:dyDescent="0.25">
      <c r="A341" s="114"/>
      <c r="C341" s="114"/>
      <c r="D341" s="120"/>
    </row>
    <row r="342" spans="1:4" x14ac:dyDescent="0.25">
      <c r="A342" s="114"/>
      <c r="C342" s="114"/>
      <c r="D342" s="120"/>
    </row>
    <row r="343" spans="1:4" x14ac:dyDescent="0.25">
      <c r="A343" s="114"/>
      <c r="C343" s="114"/>
      <c r="D343" s="120"/>
    </row>
    <row r="344" spans="1:4" x14ac:dyDescent="0.25">
      <c r="A344" s="114"/>
      <c r="C344" s="114"/>
      <c r="D344" s="120"/>
    </row>
    <row r="345" spans="1:4" x14ac:dyDescent="0.25">
      <c r="A345" s="114"/>
      <c r="C345" s="114"/>
      <c r="D345" s="120"/>
    </row>
    <row r="346" spans="1:4" x14ac:dyDescent="0.25">
      <c r="A346" s="114"/>
      <c r="C346" s="114"/>
      <c r="D346" s="120"/>
    </row>
    <row r="347" spans="1:4" x14ac:dyDescent="0.25">
      <c r="A347" s="114"/>
      <c r="C347" s="114"/>
      <c r="D347" s="120"/>
    </row>
    <row r="348" spans="1:4" x14ac:dyDescent="0.25">
      <c r="A348" s="114"/>
      <c r="C348" s="114"/>
      <c r="D348" s="120"/>
    </row>
    <row r="349" spans="1:4" x14ac:dyDescent="0.25">
      <c r="A349" s="114"/>
      <c r="C349" s="114"/>
      <c r="D349" s="120"/>
    </row>
    <row r="350" spans="1:4" x14ac:dyDescent="0.25">
      <c r="A350" s="114"/>
      <c r="C350" s="114"/>
      <c r="D350" s="120"/>
    </row>
    <row r="351" spans="1:4" x14ac:dyDescent="0.25">
      <c r="A351" s="114"/>
      <c r="C351" s="114"/>
      <c r="D351" s="120"/>
    </row>
    <row r="352" spans="1:4" x14ac:dyDescent="0.25">
      <c r="A352" s="114"/>
      <c r="C352" s="114"/>
      <c r="D352" s="120"/>
    </row>
    <row r="353" spans="1:4" x14ac:dyDescent="0.25">
      <c r="A353" s="114"/>
      <c r="C353" s="114"/>
      <c r="D353" s="120"/>
    </row>
    <row r="354" spans="1:4" x14ac:dyDescent="0.25">
      <c r="A354" s="114"/>
      <c r="C354" s="114"/>
      <c r="D354" s="120"/>
    </row>
    <row r="355" spans="1:4" x14ac:dyDescent="0.25">
      <c r="A355" s="114"/>
      <c r="C355" s="114"/>
      <c r="D355" s="120"/>
    </row>
    <row r="356" spans="1:4" x14ac:dyDescent="0.25">
      <c r="A356" s="114"/>
      <c r="C356" s="114"/>
      <c r="D356" s="120"/>
    </row>
    <row r="357" spans="1:4" x14ac:dyDescent="0.25">
      <c r="A357" s="114"/>
      <c r="C357" s="114"/>
      <c r="D357" s="120"/>
    </row>
    <row r="358" spans="1:4" x14ac:dyDescent="0.25">
      <c r="A358" s="114"/>
      <c r="C358" s="114"/>
      <c r="D358" s="120"/>
    </row>
    <row r="359" spans="1:4" x14ac:dyDescent="0.25">
      <c r="A359" s="114"/>
      <c r="C359" s="114"/>
      <c r="D359" s="120"/>
    </row>
    <row r="360" spans="1:4" x14ac:dyDescent="0.25">
      <c r="A360" s="114"/>
      <c r="C360" s="114"/>
      <c r="D360" s="120"/>
    </row>
    <row r="361" spans="1:4" x14ac:dyDescent="0.25">
      <c r="A361" s="114"/>
      <c r="C361" s="114"/>
      <c r="D361" s="120"/>
    </row>
    <row r="362" spans="1:4" x14ac:dyDescent="0.25">
      <c r="A362" s="114"/>
      <c r="C362" s="114"/>
      <c r="D362" s="120"/>
    </row>
    <row r="363" spans="1:4" x14ac:dyDescent="0.25">
      <c r="A363" s="114"/>
      <c r="C363" s="114"/>
      <c r="D363" s="120"/>
    </row>
    <row r="364" spans="1:4" x14ac:dyDescent="0.25">
      <c r="A364" s="114"/>
      <c r="C364" s="114"/>
      <c r="D364" s="120"/>
    </row>
    <row r="365" spans="1:4" x14ac:dyDescent="0.25">
      <c r="A365" s="114"/>
      <c r="C365" s="114"/>
      <c r="D365" s="120"/>
    </row>
    <row r="366" spans="1:4" x14ac:dyDescent="0.25">
      <c r="A366" s="114"/>
      <c r="C366" s="114"/>
      <c r="D366" s="120"/>
    </row>
    <row r="367" spans="1:4" x14ac:dyDescent="0.25">
      <c r="A367" s="114"/>
      <c r="C367" s="114"/>
      <c r="D367" s="120"/>
    </row>
    <row r="368" spans="1:4" x14ac:dyDescent="0.25">
      <c r="A368" s="114"/>
      <c r="C368" s="114"/>
      <c r="D368" s="120"/>
    </row>
    <row r="369" spans="1:4" x14ac:dyDescent="0.25">
      <c r="A369" s="114"/>
      <c r="C369" s="114"/>
      <c r="D369" s="120"/>
    </row>
    <row r="370" spans="1:4" x14ac:dyDescent="0.25">
      <c r="A370" s="114"/>
      <c r="C370" s="114"/>
      <c r="D370" s="120"/>
    </row>
    <row r="371" spans="1:4" x14ac:dyDescent="0.25">
      <c r="A371" s="114"/>
      <c r="C371" s="114"/>
      <c r="D371" s="120"/>
    </row>
    <row r="372" spans="1:4" x14ac:dyDescent="0.25">
      <c r="A372" s="114"/>
      <c r="C372" s="114"/>
      <c r="D372" s="120"/>
    </row>
    <row r="373" spans="1:4" x14ac:dyDescent="0.25">
      <c r="A373" s="114"/>
      <c r="C373" s="114"/>
      <c r="D373" s="120"/>
    </row>
    <row r="374" spans="1:4" x14ac:dyDescent="0.25">
      <c r="A374" s="114"/>
      <c r="C374" s="114"/>
      <c r="D374" s="120"/>
    </row>
    <row r="375" spans="1:4" x14ac:dyDescent="0.25">
      <c r="A375" s="114"/>
      <c r="C375" s="114"/>
      <c r="D375" s="120"/>
    </row>
    <row r="376" spans="1:4" x14ac:dyDescent="0.25">
      <c r="A376" s="114"/>
      <c r="C376" s="114"/>
      <c r="D376" s="120"/>
    </row>
    <row r="377" spans="1:4" x14ac:dyDescent="0.25">
      <c r="A377" s="114"/>
      <c r="C377" s="114"/>
      <c r="D377" s="120"/>
    </row>
    <row r="378" spans="1:4" x14ac:dyDescent="0.25">
      <c r="A378" s="114"/>
      <c r="C378" s="114"/>
      <c r="D378" s="120"/>
    </row>
    <row r="379" spans="1:4" x14ac:dyDescent="0.25">
      <c r="A379" s="114"/>
      <c r="C379" s="114"/>
      <c r="D379" s="120"/>
    </row>
    <row r="380" spans="1:4" x14ac:dyDescent="0.25">
      <c r="A380" s="114"/>
      <c r="C380" s="114"/>
      <c r="D380" s="120"/>
    </row>
    <row r="381" spans="1:4" x14ac:dyDescent="0.25">
      <c r="A381" s="114"/>
      <c r="C381" s="114"/>
      <c r="D381" s="120"/>
    </row>
    <row r="382" spans="1:4" x14ac:dyDescent="0.25">
      <c r="A382" s="114"/>
      <c r="C382" s="114"/>
      <c r="D382" s="120"/>
    </row>
    <row r="383" spans="1:4" x14ac:dyDescent="0.25">
      <c r="A383" s="114"/>
      <c r="C383" s="114"/>
      <c r="D383" s="120"/>
    </row>
    <row r="384" spans="1:4" x14ac:dyDescent="0.25">
      <c r="A384" s="114"/>
      <c r="C384" s="114"/>
      <c r="D384" s="120"/>
    </row>
    <row r="385" spans="1:4" x14ac:dyDescent="0.25">
      <c r="A385" s="114"/>
      <c r="C385" s="114"/>
      <c r="D385" s="120"/>
    </row>
    <row r="386" spans="1:4" x14ac:dyDescent="0.25">
      <c r="A386" s="114"/>
      <c r="C386" s="114"/>
      <c r="D386" s="120"/>
    </row>
    <row r="387" spans="1:4" x14ac:dyDescent="0.25">
      <c r="A387" s="114"/>
      <c r="C387" s="114"/>
      <c r="D387" s="120"/>
    </row>
    <row r="388" spans="1:4" x14ac:dyDescent="0.25">
      <c r="A388" s="114"/>
      <c r="C388" s="114"/>
      <c r="D388" s="120"/>
    </row>
    <row r="389" spans="1:4" x14ac:dyDescent="0.25">
      <c r="A389" s="114"/>
      <c r="C389" s="114"/>
      <c r="D389" s="120"/>
    </row>
    <row r="390" spans="1:4" x14ac:dyDescent="0.25">
      <c r="A390" s="114"/>
      <c r="C390" s="114"/>
      <c r="D390" s="120"/>
    </row>
    <row r="391" spans="1:4" x14ac:dyDescent="0.25">
      <c r="A391" s="114"/>
      <c r="C391" s="114"/>
      <c r="D391" s="120"/>
    </row>
    <row r="392" spans="1:4" x14ac:dyDescent="0.25">
      <c r="A392" s="114"/>
      <c r="C392" s="114"/>
      <c r="D392" s="120"/>
    </row>
    <row r="393" spans="1:4" x14ac:dyDescent="0.25">
      <c r="A393" s="114"/>
      <c r="C393" s="114"/>
      <c r="D393" s="120"/>
    </row>
    <row r="394" spans="1:4" x14ac:dyDescent="0.25">
      <c r="A394" s="114"/>
      <c r="C394" s="114"/>
      <c r="D394" s="120"/>
    </row>
    <row r="395" spans="1:4" x14ac:dyDescent="0.25">
      <c r="A395" s="114"/>
      <c r="C395" s="114"/>
      <c r="D395" s="120"/>
    </row>
    <row r="396" spans="1:4" x14ac:dyDescent="0.25">
      <c r="A396" s="114"/>
      <c r="C396" s="114"/>
      <c r="D396" s="120"/>
    </row>
    <row r="397" spans="1:4" x14ac:dyDescent="0.25">
      <c r="A397" s="114"/>
      <c r="C397" s="114"/>
      <c r="D397" s="120"/>
    </row>
    <row r="398" spans="1:4" x14ac:dyDescent="0.25">
      <c r="A398" s="114"/>
      <c r="C398" s="114"/>
      <c r="D398" s="120"/>
    </row>
    <row r="399" spans="1:4" x14ac:dyDescent="0.25">
      <c r="A399" s="114"/>
      <c r="C399" s="114"/>
      <c r="D399" s="120"/>
    </row>
    <row r="400" spans="1:4" x14ac:dyDescent="0.25">
      <c r="A400" s="114"/>
      <c r="C400" s="114"/>
      <c r="D400" s="120"/>
    </row>
    <row r="401" spans="1:4" x14ac:dyDescent="0.25">
      <c r="A401" s="114"/>
      <c r="C401" s="114"/>
      <c r="D401" s="120"/>
    </row>
    <row r="402" spans="1:4" x14ac:dyDescent="0.25">
      <c r="A402" s="114"/>
      <c r="C402" s="114"/>
      <c r="D402" s="120"/>
    </row>
    <row r="403" spans="1:4" x14ac:dyDescent="0.25">
      <c r="A403" s="114"/>
      <c r="C403" s="114"/>
      <c r="D403" s="120"/>
    </row>
    <row r="404" spans="1:4" x14ac:dyDescent="0.25">
      <c r="A404" s="114"/>
      <c r="C404" s="114"/>
      <c r="D404" s="120"/>
    </row>
    <row r="405" spans="1:4" x14ac:dyDescent="0.25">
      <c r="A405" s="114"/>
      <c r="C405" s="114"/>
      <c r="D405" s="120"/>
    </row>
    <row r="406" spans="1:4" x14ac:dyDescent="0.25">
      <c r="A406" s="114"/>
      <c r="C406" s="114"/>
      <c r="D406" s="120"/>
    </row>
    <row r="407" spans="1:4" x14ac:dyDescent="0.25">
      <c r="A407" s="114"/>
      <c r="C407" s="114"/>
      <c r="D407" s="120"/>
    </row>
    <row r="408" spans="1:4" x14ac:dyDescent="0.25">
      <c r="A408" s="114"/>
      <c r="C408" s="114"/>
      <c r="D408" s="120"/>
    </row>
    <row r="409" spans="1:4" x14ac:dyDescent="0.25">
      <c r="A409" s="114"/>
      <c r="C409" s="114"/>
      <c r="D409" s="120"/>
    </row>
    <row r="410" spans="1:4" x14ac:dyDescent="0.25">
      <c r="A410" s="114"/>
      <c r="C410" s="114"/>
      <c r="D410" s="120"/>
    </row>
    <row r="411" spans="1:4" x14ac:dyDescent="0.25">
      <c r="A411" s="114"/>
      <c r="C411" s="114"/>
      <c r="D411" s="120"/>
    </row>
    <row r="412" spans="1:4" x14ac:dyDescent="0.25">
      <c r="A412" s="114"/>
      <c r="C412" s="114"/>
      <c r="D412" s="120"/>
    </row>
    <row r="413" spans="1:4" x14ac:dyDescent="0.25">
      <c r="A413" s="114"/>
      <c r="C413" s="114"/>
      <c r="D413" s="120"/>
    </row>
    <row r="414" spans="1:4" x14ac:dyDescent="0.25">
      <c r="A414" s="114"/>
      <c r="C414" s="114"/>
      <c r="D414" s="120"/>
    </row>
    <row r="415" spans="1:4" x14ac:dyDescent="0.25">
      <c r="A415" s="114"/>
      <c r="C415" s="114"/>
      <c r="D415" s="120"/>
    </row>
    <row r="416" spans="1:4" x14ac:dyDescent="0.25">
      <c r="A416" s="114"/>
      <c r="C416" s="114"/>
      <c r="D416" s="120"/>
    </row>
    <row r="417" spans="1:4" x14ac:dyDescent="0.25">
      <c r="A417" s="114"/>
      <c r="C417" s="114"/>
      <c r="D417" s="120"/>
    </row>
    <row r="418" spans="1:4" x14ac:dyDescent="0.25">
      <c r="A418" s="114"/>
      <c r="C418" s="114"/>
      <c r="D418" s="120"/>
    </row>
    <row r="419" spans="1:4" x14ac:dyDescent="0.25">
      <c r="A419" s="114"/>
      <c r="C419" s="114"/>
      <c r="D419" s="120"/>
    </row>
    <row r="420" spans="1:4" x14ac:dyDescent="0.25">
      <c r="A420" s="114"/>
      <c r="C420" s="114"/>
      <c r="D420" s="120"/>
    </row>
    <row r="421" spans="1:4" x14ac:dyDescent="0.25">
      <c r="A421" s="114"/>
      <c r="C421" s="114"/>
      <c r="D421" s="120"/>
    </row>
    <row r="422" spans="1:4" x14ac:dyDescent="0.25">
      <c r="A422" s="114"/>
      <c r="C422" s="114"/>
      <c r="D422" s="120"/>
    </row>
    <row r="423" spans="1:4" x14ac:dyDescent="0.25">
      <c r="A423" s="114"/>
      <c r="C423" s="114"/>
      <c r="D423" s="120"/>
    </row>
    <row r="424" spans="1:4" x14ac:dyDescent="0.25">
      <c r="A424" s="114"/>
      <c r="C424" s="114"/>
      <c r="D424" s="120"/>
    </row>
    <row r="425" spans="1:4" x14ac:dyDescent="0.25">
      <c r="A425" s="114"/>
      <c r="C425" s="114"/>
      <c r="D425" s="120"/>
    </row>
    <row r="426" spans="1:4" x14ac:dyDescent="0.25">
      <c r="A426" s="114"/>
      <c r="C426" s="114"/>
      <c r="D426" s="120"/>
    </row>
    <row r="427" spans="1:4" x14ac:dyDescent="0.25">
      <c r="A427" s="114"/>
      <c r="C427" s="114"/>
      <c r="D427" s="120"/>
    </row>
    <row r="428" spans="1:4" x14ac:dyDescent="0.25">
      <c r="A428" s="114"/>
      <c r="C428" s="114"/>
      <c r="D428" s="120"/>
    </row>
    <row r="429" spans="1:4" x14ac:dyDescent="0.25">
      <c r="A429" s="114"/>
      <c r="C429" s="114"/>
      <c r="D429" s="120"/>
    </row>
    <row r="430" spans="1:4" x14ac:dyDescent="0.25">
      <c r="A430" s="114"/>
      <c r="C430" s="114"/>
      <c r="D430" s="120"/>
    </row>
    <row r="431" spans="1:4" x14ac:dyDescent="0.25">
      <c r="A431" s="114"/>
      <c r="C431" s="114"/>
      <c r="D431" s="120"/>
    </row>
    <row r="432" spans="1:4" x14ac:dyDescent="0.25">
      <c r="A432" s="114"/>
      <c r="C432" s="114"/>
      <c r="D432" s="120"/>
    </row>
    <row r="433" spans="1:4" x14ac:dyDescent="0.25">
      <c r="A433" s="114"/>
      <c r="C433" s="114"/>
      <c r="D433" s="120"/>
    </row>
    <row r="434" spans="1:4" x14ac:dyDescent="0.25">
      <c r="A434" s="114"/>
      <c r="C434" s="114"/>
      <c r="D434" s="120"/>
    </row>
    <row r="435" spans="1:4" x14ac:dyDescent="0.25">
      <c r="A435" s="114"/>
      <c r="C435" s="114"/>
      <c r="D435" s="120"/>
    </row>
    <row r="436" spans="1:4" x14ac:dyDescent="0.25">
      <c r="A436" s="114"/>
      <c r="C436" s="114"/>
      <c r="D436" s="120"/>
    </row>
    <row r="437" spans="1:4" x14ac:dyDescent="0.25">
      <c r="A437" s="114"/>
      <c r="C437" s="114"/>
      <c r="D437" s="120"/>
    </row>
    <row r="438" spans="1:4" x14ac:dyDescent="0.25">
      <c r="A438" s="114"/>
      <c r="C438" s="114"/>
      <c r="D438" s="120"/>
    </row>
    <row r="439" spans="1:4" x14ac:dyDescent="0.25">
      <c r="A439" s="114"/>
      <c r="C439" s="114"/>
      <c r="D439" s="120"/>
    </row>
    <row r="440" spans="1:4" x14ac:dyDescent="0.25">
      <c r="A440" s="114"/>
      <c r="C440" s="114"/>
      <c r="D440" s="120"/>
    </row>
    <row r="441" spans="1:4" x14ac:dyDescent="0.25">
      <c r="A441" s="114"/>
      <c r="C441" s="114"/>
      <c r="D441" s="120"/>
    </row>
    <row r="442" spans="1:4" x14ac:dyDescent="0.25">
      <c r="A442" s="114"/>
      <c r="C442" s="114"/>
      <c r="D442" s="120"/>
    </row>
    <row r="443" spans="1:4" x14ac:dyDescent="0.25">
      <c r="A443" s="114"/>
      <c r="C443" s="114"/>
      <c r="D443" s="120"/>
    </row>
    <row r="444" spans="1:4" x14ac:dyDescent="0.25">
      <c r="A444" s="114"/>
      <c r="C444" s="114"/>
      <c r="D444" s="120"/>
    </row>
    <row r="445" spans="1:4" x14ac:dyDescent="0.25">
      <c r="A445" s="114"/>
      <c r="C445" s="114"/>
      <c r="D445" s="120"/>
    </row>
    <row r="446" spans="1:4" x14ac:dyDescent="0.25">
      <c r="A446" s="114"/>
      <c r="C446" s="114"/>
      <c r="D446" s="120"/>
    </row>
    <row r="447" spans="1:4" x14ac:dyDescent="0.25">
      <c r="A447" s="114"/>
      <c r="C447" s="114"/>
      <c r="D447" s="120"/>
    </row>
    <row r="448" spans="1:4" x14ac:dyDescent="0.25">
      <c r="A448" s="114"/>
      <c r="C448" s="114"/>
      <c r="D448" s="120"/>
    </row>
    <row r="449" spans="1:4" x14ac:dyDescent="0.25">
      <c r="A449" s="114"/>
      <c r="C449" s="114"/>
      <c r="D449" s="120"/>
    </row>
    <row r="450" spans="1:4" x14ac:dyDescent="0.25">
      <c r="A450" s="114"/>
      <c r="C450" s="114"/>
      <c r="D450" s="120"/>
    </row>
    <row r="451" spans="1:4" x14ac:dyDescent="0.25">
      <c r="A451" s="114"/>
      <c r="C451" s="114"/>
      <c r="D451" s="120"/>
    </row>
    <row r="452" spans="1:4" x14ac:dyDescent="0.25">
      <c r="A452" s="114"/>
      <c r="C452" s="114"/>
      <c r="D452" s="120"/>
    </row>
    <row r="453" spans="1:4" x14ac:dyDescent="0.25">
      <c r="A453" s="114"/>
      <c r="C453" s="114"/>
      <c r="D453" s="120"/>
    </row>
    <row r="454" spans="1:4" x14ac:dyDescent="0.25">
      <c r="A454" s="114"/>
      <c r="C454" s="114"/>
      <c r="D454" s="120"/>
    </row>
    <row r="455" spans="1:4" x14ac:dyDescent="0.25">
      <c r="A455" s="114"/>
      <c r="C455" s="114"/>
      <c r="D455" s="120"/>
    </row>
    <row r="456" spans="1:4" x14ac:dyDescent="0.25">
      <c r="A456" s="114"/>
      <c r="C456" s="114"/>
      <c r="D456" s="120"/>
    </row>
    <row r="457" spans="1:4" x14ac:dyDescent="0.25">
      <c r="A457" s="114"/>
      <c r="C457" s="114"/>
      <c r="D457" s="120"/>
    </row>
    <row r="458" spans="1:4" x14ac:dyDescent="0.25">
      <c r="A458" s="114"/>
      <c r="C458" s="114"/>
      <c r="D458" s="120"/>
    </row>
    <row r="459" spans="1:4" x14ac:dyDescent="0.25">
      <c r="A459" s="114"/>
      <c r="C459" s="114"/>
      <c r="D459" s="120"/>
    </row>
    <row r="460" spans="1:4" x14ac:dyDescent="0.25">
      <c r="A460" s="114"/>
      <c r="C460" s="114"/>
      <c r="D460" s="120"/>
    </row>
    <row r="461" spans="1:4" x14ac:dyDescent="0.25">
      <c r="A461" s="114"/>
      <c r="C461" s="114"/>
      <c r="D461" s="120"/>
    </row>
    <row r="462" spans="1:4" x14ac:dyDescent="0.25">
      <c r="A462" s="114"/>
      <c r="C462" s="114"/>
      <c r="D462" s="120"/>
    </row>
    <row r="463" spans="1:4" x14ac:dyDescent="0.25">
      <c r="A463" s="114"/>
      <c r="C463" s="114"/>
      <c r="D463" s="120"/>
    </row>
    <row r="464" spans="1:4" x14ac:dyDescent="0.25">
      <c r="A464" s="114"/>
      <c r="C464" s="114"/>
      <c r="D464" s="120"/>
    </row>
    <row r="465" spans="1:4" x14ac:dyDescent="0.25">
      <c r="A465" s="114"/>
      <c r="C465" s="114"/>
      <c r="D465" s="120"/>
    </row>
    <row r="466" spans="1:4" x14ac:dyDescent="0.25">
      <c r="A466" s="114"/>
      <c r="C466" s="114"/>
      <c r="D466" s="120"/>
    </row>
    <row r="467" spans="1:4" x14ac:dyDescent="0.25">
      <c r="A467" s="114"/>
      <c r="C467" s="114"/>
      <c r="D467" s="120"/>
    </row>
    <row r="468" spans="1:4" x14ac:dyDescent="0.25">
      <c r="A468" s="114"/>
      <c r="C468" s="114"/>
      <c r="D468" s="120"/>
    </row>
    <row r="469" spans="1:4" x14ac:dyDescent="0.25">
      <c r="A469" s="114"/>
      <c r="C469" s="114"/>
      <c r="D469" s="120"/>
    </row>
    <row r="470" spans="1:4" x14ac:dyDescent="0.25">
      <c r="A470" s="114"/>
      <c r="C470" s="114"/>
      <c r="D470" s="120"/>
    </row>
    <row r="471" spans="1:4" x14ac:dyDescent="0.25">
      <c r="A471" s="114"/>
      <c r="C471" s="114"/>
      <c r="D471" s="120"/>
    </row>
    <row r="472" spans="1:4" x14ac:dyDescent="0.25">
      <c r="A472" s="114"/>
      <c r="C472" s="114"/>
      <c r="D472" s="120"/>
    </row>
    <row r="473" spans="1:4" x14ac:dyDescent="0.25">
      <c r="A473" s="114"/>
      <c r="C473" s="114"/>
      <c r="D473" s="120"/>
    </row>
    <row r="474" spans="1:4" x14ac:dyDescent="0.25">
      <c r="A474" s="114"/>
      <c r="C474" s="114"/>
      <c r="D474" s="120"/>
    </row>
    <row r="475" spans="1:4" x14ac:dyDescent="0.25">
      <c r="A475" s="114"/>
      <c r="C475" s="114"/>
      <c r="D475" s="120"/>
    </row>
    <row r="476" spans="1:4" x14ac:dyDescent="0.25">
      <c r="A476" s="114"/>
      <c r="C476" s="114"/>
      <c r="D476" s="120"/>
    </row>
    <row r="477" spans="1:4" x14ac:dyDescent="0.25">
      <c r="A477" s="114"/>
      <c r="C477" s="114"/>
      <c r="D477" s="120"/>
    </row>
    <row r="478" spans="1:4" x14ac:dyDescent="0.25">
      <c r="A478" s="114"/>
      <c r="C478" s="114"/>
      <c r="D478" s="120"/>
    </row>
    <row r="479" spans="1:4" x14ac:dyDescent="0.25">
      <c r="A479" s="114"/>
      <c r="C479" s="114"/>
      <c r="D479" s="120"/>
    </row>
    <row r="480" spans="1:4" x14ac:dyDescent="0.25">
      <c r="A480" s="114"/>
      <c r="C480" s="114"/>
      <c r="D480" s="120"/>
    </row>
    <row r="481" spans="1:4" x14ac:dyDescent="0.25">
      <c r="A481" s="114"/>
      <c r="C481" s="114"/>
      <c r="D481" s="120"/>
    </row>
    <row r="482" spans="1:4" x14ac:dyDescent="0.25">
      <c r="A482" s="114"/>
      <c r="C482" s="114"/>
      <c r="D482" s="120"/>
    </row>
    <row r="483" spans="1:4" x14ac:dyDescent="0.25">
      <c r="A483" s="114"/>
      <c r="C483" s="114"/>
      <c r="D483" s="120"/>
    </row>
    <row r="484" spans="1:4" x14ac:dyDescent="0.25">
      <c r="A484" s="114"/>
      <c r="C484" s="114"/>
      <c r="D484" s="120"/>
    </row>
    <row r="485" spans="1:4" x14ac:dyDescent="0.25">
      <c r="A485" s="114"/>
      <c r="C485" s="114"/>
      <c r="D485" s="120"/>
    </row>
    <row r="486" spans="1:4" x14ac:dyDescent="0.25">
      <c r="A486" s="114"/>
      <c r="C486" s="114"/>
      <c r="D486" s="120"/>
    </row>
    <row r="487" spans="1:4" x14ac:dyDescent="0.25">
      <c r="A487" s="114"/>
      <c r="C487" s="114"/>
      <c r="D487" s="120"/>
    </row>
    <row r="488" spans="1:4" x14ac:dyDescent="0.25">
      <c r="A488" s="114"/>
      <c r="C488" s="114"/>
      <c r="D488" s="120"/>
    </row>
    <row r="489" spans="1:4" x14ac:dyDescent="0.25">
      <c r="A489" s="114"/>
      <c r="C489" s="114"/>
      <c r="D489" s="120"/>
    </row>
    <row r="490" spans="1:4" x14ac:dyDescent="0.25">
      <c r="A490" s="114"/>
      <c r="C490" s="114"/>
      <c r="D490" s="120"/>
    </row>
    <row r="491" spans="1:4" x14ac:dyDescent="0.25">
      <c r="A491" s="114"/>
      <c r="C491" s="114"/>
      <c r="D491" s="120"/>
    </row>
    <row r="492" spans="1:4" x14ac:dyDescent="0.25">
      <c r="A492" s="114"/>
      <c r="C492" s="114"/>
      <c r="D492" s="120"/>
    </row>
    <row r="493" spans="1:4" x14ac:dyDescent="0.25">
      <c r="A493" s="114"/>
      <c r="C493" s="114"/>
      <c r="D493" s="120"/>
    </row>
    <row r="494" spans="1:4" x14ac:dyDescent="0.25">
      <c r="A494" s="114"/>
      <c r="C494" s="114"/>
      <c r="D494" s="120"/>
    </row>
    <row r="495" spans="1:4" x14ac:dyDescent="0.25">
      <c r="A495" s="114"/>
      <c r="C495" s="114"/>
      <c r="D495" s="120"/>
    </row>
    <row r="496" spans="1:4" x14ac:dyDescent="0.25">
      <c r="A496" s="114"/>
      <c r="C496" s="114"/>
      <c r="D496" s="120"/>
    </row>
    <row r="497" spans="1:4" x14ac:dyDescent="0.25">
      <c r="A497" s="114"/>
      <c r="C497" s="114"/>
      <c r="D497" s="120"/>
    </row>
    <row r="498" spans="1:4" x14ac:dyDescent="0.25">
      <c r="A498" s="114"/>
      <c r="C498" s="114"/>
      <c r="D498" s="120"/>
    </row>
    <row r="499" spans="1:4" x14ac:dyDescent="0.25">
      <c r="A499" s="114"/>
      <c r="C499" s="114"/>
      <c r="D499" s="120"/>
    </row>
    <row r="500" spans="1:4" x14ac:dyDescent="0.25">
      <c r="A500" s="114"/>
      <c r="C500" s="114"/>
      <c r="D500" s="120"/>
    </row>
    <row r="501" spans="1:4" x14ac:dyDescent="0.25">
      <c r="A501" s="114"/>
      <c r="C501" s="114"/>
      <c r="D501" s="120"/>
    </row>
    <row r="502" spans="1:4" x14ac:dyDescent="0.25">
      <c r="A502" s="114"/>
      <c r="C502" s="114"/>
      <c r="D502" s="120"/>
    </row>
    <row r="503" spans="1:4" x14ac:dyDescent="0.25">
      <c r="A503" s="114"/>
      <c r="C503" s="114"/>
      <c r="D503" s="120"/>
    </row>
    <row r="504" spans="1:4" x14ac:dyDescent="0.25">
      <c r="A504" s="114"/>
      <c r="C504" s="114"/>
      <c r="D504" s="120"/>
    </row>
    <row r="505" spans="1:4" x14ac:dyDescent="0.25">
      <c r="A505" s="114"/>
      <c r="C505" s="114"/>
      <c r="D505" s="120"/>
    </row>
    <row r="506" spans="1:4" x14ac:dyDescent="0.25">
      <c r="A506" s="114"/>
      <c r="C506" s="114"/>
      <c r="D506" s="120"/>
    </row>
    <row r="507" spans="1:4" x14ac:dyDescent="0.25">
      <c r="A507" s="114"/>
      <c r="C507" s="114"/>
      <c r="D507" s="120"/>
    </row>
    <row r="508" spans="1:4" x14ac:dyDescent="0.25">
      <c r="A508" s="114"/>
      <c r="C508" s="114"/>
      <c r="D508" s="120"/>
    </row>
    <row r="509" spans="1:4" x14ac:dyDescent="0.25">
      <c r="A509" s="114"/>
      <c r="C509" s="114"/>
      <c r="D509" s="120"/>
    </row>
    <row r="510" spans="1:4" x14ac:dyDescent="0.25">
      <c r="A510" s="114"/>
      <c r="C510" s="114"/>
      <c r="D510" s="120"/>
    </row>
    <row r="511" spans="1:4" x14ac:dyDescent="0.25">
      <c r="A511" s="114"/>
      <c r="C511" s="114"/>
      <c r="D511" s="120"/>
    </row>
    <row r="512" spans="1:4" x14ac:dyDescent="0.25">
      <c r="A512" s="114"/>
      <c r="C512" s="114"/>
      <c r="D512" s="120"/>
    </row>
    <row r="513" spans="1:4" x14ac:dyDescent="0.25">
      <c r="A513" s="114"/>
      <c r="C513" s="114"/>
      <c r="D513" s="120"/>
    </row>
    <row r="514" spans="1:4" x14ac:dyDescent="0.25">
      <c r="A514" s="114"/>
      <c r="C514" s="114"/>
      <c r="D514" s="120"/>
    </row>
    <row r="515" spans="1:4" x14ac:dyDescent="0.25">
      <c r="A515" s="114"/>
      <c r="C515" s="114"/>
      <c r="D515" s="120"/>
    </row>
    <row r="516" spans="1:4" x14ac:dyDescent="0.25">
      <c r="A516" s="114"/>
      <c r="C516" s="114"/>
      <c r="D516" s="120"/>
    </row>
    <row r="517" spans="1:4" x14ac:dyDescent="0.25">
      <c r="A517" s="114"/>
      <c r="C517" s="114"/>
      <c r="D517" s="120"/>
    </row>
    <row r="518" spans="1:4" x14ac:dyDescent="0.25">
      <c r="A518" s="114"/>
      <c r="C518" s="114"/>
      <c r="D518" s="120"/>
    </row>
    <row r="519" spans="1:4" x14ac:dyDescent="0.25">
      <c r="A519" s="114"/>
      <c r="C519" s="114"/>
      <c r="D519" s="120"/>
    </row>
    <row r="520" spans="1:4" x14ac:dyDescent="0.25">
      <c r="A520" s="114"/>
      <c r="C520" s="114"/>
      <c r="D520" s="120"/>
    </row>
    <row r="521" spans="1:4" x14ac:dyDescent="0.25">
      <c r="A521" s="114"/>
      <c r="C521" s="114"/>
      <c r="D521" s="120"/>
    </row>
    <row r="522" spans="1:4" x14ac:dyDescent="0.25">
      <c r="A522" s="114"/>
      <c r="C522" s="114"/>
      <c r="D522" s="120"/>
    </row>
    <row r="523" spans="1:4" x14ac:dyDescent="0.25">
      <c r="A523" s="114"/>
      <c r="C523" s="114"/>
      <c r="D523" s="120"/>
    </row>
    <row r="524" spans="1:4" x14ac:dyDescent="0.25">
      <c r="A524" s="114"/>
      <c r="C524" s="114"/>
      <c r="D524" s="120"/>
    </row>
    <row r="525" spans="1:4" x14ac:dyDescent="0.25">
      <c r="A525" s="114"/>
      <c r="C525" s="114"/>
      <c r="D525" s="120"/>
    </row>
    <row r="526" spans="1:4" x14ac:dyDescent="0.25">
      <c r="A526" s="114"/>
      <c r="C526" s="114"/>
      <c r="D526" s="120"/>
    </row>
    <row r="527" spans="1:4" x14ac:dyDescent="0.25">
      <c r="A527" s="114"/>
      <c r="C527" s="114"/>
      <c r="D527" s="120"/>
    </row>
    <row r="528" spans="1:4" x14ac:dyDescent="0.25">
      <c r="A528" s="114"/>
      <c r="C528" s="114"/>
      <c r="D528" s="120"/>
    </row>
    <row r="529" spans="1:4" x14ac:dyDescent="0.25">
      <c r="A529" s="114"/>
      <c r="C529" s="114"/>
      <c r="D529" s="120"/>
    </row>
    <row r="530" spans="1:4" x14ac:dyDescent="0.25">
      <c r="A530" s="114"/>
      <c r="C530" s="114"/>
      <c r="D530" s="120"/>
    </row>
    <row r="531" spans="1:4" x14ac:dyDescent="0.25">
      <c r="A531" s="114"/>
      <c r="C531" s="114"/>
      <c r="D531" s="120"/>
    </row>
    <row r="532" spans="1:4" x14ac:dyDescent="0.25">
      <c r="A532" s="114"/>
      <c r="C532" s="114"/>
      <c r="D532" s="120"/>
    </row>
    <row r="533" spans="1:4" x14ac:dyDescent="0.25">
      <c r="A533" s="114"/>
      <c r="C533" s="114"/>
      <c r="D533" s="120"/>
    </row>
    <row r="534" spans="1:4" x14ac:dyDescent="0.25">
      <c r="A534" s="114"/>
      <c r="C534" s="114"/>
      <c r="D534" s="120"/>
    </row>
    <row r="535" spans="1:4" x14ac:dyDescent="0.25">
      <c r="A535" s="114"/>
      <c r="C535" s="114"/>
      <c r="D535" s="120"/>
    </row>
    <row r="536" spans="1:4" x14ac:dyDescent="0.25">
      <c r="A536" s="114"/>
      <c r="C536" s="114"/>
      <c r="D536" s="120"/>
    </row>
    <row r="537" spans="1:4" x14ac:dyDescent="0.25">
      <c r="A537" s="114"/>
      <c r="C537" s="114"/>
      <c r="D537" s="120"/>
    </row>
    <row r="538" spans="1:4" x14ac:dyDescent="0.25">
      <c r="A538" s="114"/>
      <c r="C538" s="114"/>
      <c r="D538" s="120"/>
    </row>
    <row r="539" spans="1:4" x14ac:dyDescent="0.25">
      <c r="A539" s="114"/>
      <c r="C539" s="114"/>
      <c r="D539" s="120"/>
    </row>
    <row r="540" spans="1:4" x14ac:dyDescent="0.25">
      <c r="A540" s="114"/>
      <c r="C540" s="114"/>
      <c r="D540" s="120"/>
    </row>
    <row r="541" spans="1:4" x14ac:dyDescent="0.25">
      <c r="A541" s="114"/>
      <c r="C541" s="114"/>
      <c r="D541" s="120"/>
    </row>
    <row r="542" spans="1:4" x14ac:dyDescent="0.25">
      <c r="A542" s="114"/>
      <c r="C542" s="114"/>
      <c r="D542" s="120"/>
    </row>
    <row r="543" spans="1:4" x14ac:dyDescent="0.25">
      <c r="A543" s="114"/>
      <c r="C543" s="114"/>
      <c r="D543" s="120"/>
    </row>
    <row r="544" spans="1:4" x14ac:dyDescent="0.25">
      <c r="A544" s="114"/>
      <c r="C544" s="114"/>
      <c r="D544" s="120"/>
    </row>
    <row r="545" spans="1:4" x14ac:dyDescent="0.25">
      <c r="A545" s="114"/>
      <c r="C545" s="114"/>
      <c r="D545" s="120"/>
    </row>
    <row r="546" spans="1:4" x14ac:dyDescent="0.25">
      <c r="A546" s="114"/>
      <c r="C546" s="114"/>
      <c r="D546" s="120"/>
    </row>
    <row r="547" spans="1:4" x14ac:dyDescent="0.25">
      <c r="A547" s="114"/>
      <c r="C547" s="114"/>
      <c r="D547" s="120"/>
    </row>
    <row r="548" spans="1:4" x14ac:dyDescent="0.25">
      <c r="A548" s="114"/>
      <c r="C548" s="114"/>
      <c r="D548" s="120"/>
    </row>
    <row r="549" spans="1:4" x14ac:dyDescent="0.25">
      <c r="A549" s="114"/>
      <c r="C549" s="114"/>
      <c r="D549" s="120"/>
    </row>
    <row r="550" spans="1:4" x14ac:dyDescent="0.25">
      <c r="A550" s="114"/>
      <c r="C550" s="114"/>
      <c r="D550" s="120"/>
    </row>
    <row r="551" spans="1:4" x14ac:dyDescent="0.25">
      <c r="A551" s="114"/>
      <c r="C551" s="114"/>
      <c r="D551" s="120"/>
    </row>
    <row r="552" spans="1:4" x14ac:dyDescent="0.25">
      <c r="A552" s="114"/>
      <c r="C552" s="114"/>
      <c r="D552" s="120"/>
    </row>
    <row r="553" spans="1:4" x14ac:dyDescent="0.25">
      <c r="A553" s="114"/>
      <c r="C553" s="114"/>
      <c r="D553" s="120"/>
    </row>
    <row r="554" spans="1:4" x14ac:dyDescent="0.25">
      <c r="A554" s="114"/>
      <c r="C554" s="114"/>
      <c r="D554" s="120"/>
    </row>
    <row r="555" spans="1:4" x14ac:dyDescent="0.25">
      <c r="A555" s="114"/>
      <c r="C555" s="114"/>
      <c r="D555" s="120"/>
    </row>
    <row r="556" spans="1:4" x14ac:dyDescent="0.25">
      <c r="A556" s="114"/>
      <c r="C556" s="114"/>
      <c r="D556" s="120"/>
    </row>
    <row r="557" spans="1:4" x14ac:dyDescent="0.25">
      <c r="A557" s="114"/>
      <c r="C557" s="114"/>
      <c r="D557" s="120"/>
    </row>
    <row r="558" spans="1:4" x14ac:dyDescent="0.25">
      <c r="A558" s="114"/>
      <c r="C558" s="114"/>
      <c r="D558" s="120"/>
    </row>
    <row r="559" spans="1:4" x14ac:dyDescent="0.25">
      <c r="A559" s="114"/>
      <c r="C559" s="114"/>
      <c r="D559" s="120"/>
    </row>
    <row r="560" spans="1:4" x14ac:dyDescent="0.25">
      <c r="A560" s="114"/>
      <c r="C560" s="114"/>
      <c r="D560" s="120"/>
    </row>
    <row r="561" spans="1:4" x14ac:dyDescent="0.25">
      <c r="A561" s="114"/>
      <c r="C561" s="114"/>
      <c r="D561" s="120"/>
    </row>
    <row r="562" spans="1:4" x14ac:dyDescent="0.25">
      <c r="A562" s="114"/>
      <c r="C562" s="114"/>
      <c r="D562" s="120"/>
    </row>
    <row r="563" spans="1:4" x14ac:dyDescent="0.25">
      <c r="A563" s="114"/>
      <c r="C563" s="114"/>
      <c r="D563" s="120"/>
    </row>
    <row r="564" spans="1:4" x14ac:dyDescent="0.25">
      <c r="A564" s="114"/>
      <c r="C564" s="114"/>
      <c r="D564" s="120"/>
    </row>
    <row r="565" spans="1:4" x14ac:dyDescent="0.25">
      <c r="A565" s="114"/>
      <c r="C565" s="114"/>
      <c r="D565" s="120"/>
    </row>
    <row r="566" spans="1:4" x14ac:dyDescent="0.25">
      <c r="A566" s="114"/>
      <c r="C566" s="114"/>
      <c r="D566" s="120"/>
    </row>
    <row r="567" spans="1:4" x14ac:dyDescent="0.25">
      <c r="A567" s="114"/>
      <c r="C567" s="114"/>
      <c r="D567" s="120"/>
    </row>
    <row r="568" spans="1:4" x14ac:dyDescent="0.25">
      <c r="A568" s="114"/>
      <c r="C568" s="114"/>
      <c r="D568" s="120"/>
    </row>
    <row r="569" spans="1:4" x14ac:dyDescent="0.25">
      <c r="A569" s="114"/>
      <c r="C569" s="114"/>
      <c r="D569" s="120"/>
    </row>
    <row r="570" spans="1:4" x14ac:dyDescent="0.25">
      <c r="A570" s="114"/>
      <c r="C570" s="114"/>
      <c r="D570" s="120"/>
    </row>
    <row r="571" spans="1:4" x14ac:dyDescent="0.25">
      <c r="A571" s="114"/>
      <c r="C571" s="114"/>
      <c r="D571" s="120"/>
    </row>
    <row r="572" spans="1:4" x14ac:dyDescent="0.25">
      <c r="A572" s="114"/>
      <c r="C572" s="114"/>
      <c r="D572" s="120"/>
    </row>
    <row r="573" spans="1:4" x14ac:dyDescent="0.25">
      <c r="A573" s="114"/>
      <c r="C573" s="114"/>
      <c r="D573" s="120"/>
    </row>
    <row r="574" spans="1:4" x14ac:dyDescent="0.25">
      <c r="A574" s="114"/>
      <c r="C574" s="114"/>
      <c r="D574" s="120"/>
    </row>
    <row r="575" spans="1:4" x14ac:dyDescent="0.25">
      <c r="A575" s="114"/>
      <c r="C575" s="114"/>
      <c r="D575" s="120"/>
    </row>
    <row r="576" spans="1:4" x14ac:dyDescent="0.25">
      <c r="A576" s="114"/>
      <c r="C576" s="114"/>
      <c r="D576" s="120"/>
    </row>
    <row r="577" spans="1:4" x14ac:dyDescent="0.25">
      <c r="A577" s="114"/>
      <c r="C577" s="114"/>
      <c r="D577" s="120"/>
    </row>
    <row r="578" spans="1:4" x14ac:dyDescent="0.25">
      <c r="A578" s="114"/>
      <c r="C578" s="114"/>
      <c r="D578" s="120"/>
    </row>
    <row r="579" spans="1:4" x14ac:dyDescent="0.25">
      <c r="A579" s="114"/>
      <c r="C579" s="114"/>
      <c r="D579" s="120"/>
    </row>
    <row r="580" spans="1:4" x14ac:dyDescent="0.25">
      <c r="A580" s="114"/>
      <c r="C580" s="114"/>
      <c r="D580" s="120"/>
    </row>
    <row r="581" spans="1:4" x14ac:dyDescent="0.25">
      <c r="A581" s="114"/>
      <c r="C581" s="114"/>
      <c r="D581" s="120"/>
    </row>
    <row r="582" spans="1:4" x14ac:dyDescent="0.25">
      <c r="A582" s="114"/>
      <c r="C582" s="114"/>
      <c r="D582" s="120"/>
    </row>
    <row r="583" spans="1:4" x14ac:dyDescent="0.25">
      <c r="A583" s="114"/>
      <c r="C583" s="114"/>
      <c r="D583" s="120"/>
    </row>
    <row r="584" spans="1:4" x14ac:dyDescent="0.25">
      <c r="A584" s="114"/>
      <c r="C584" s="114"/>
      <c r="D584" s="120"/>
    </row>
    <row r="585" spans="1:4" x14ac:dyDescent="0.25">
      <c r="A585" s="114"/>
      <c r="C585" s="114"/>
      <c r="D585" s="120"/>
    </row>
    <row r="586" spans="1:4" x14ac:dyDescent="0.25">
      <c r="A586" s="114"/>
      <c r="C586" s="114"/>
      <c r="D586" s="120"/>
    </row>
    <row r="587" spans="1:4" x14ac:dyDescent="0.25">
      <c r="A587" s="114"/>
      <c r="C587" s="114"/>
      <c r="D587" s="120"/>
    </row>
    <row r="588" spans="1:4" x14ac:dyDescent="0.25">
      <c r="A588" s="114"/>
      <c r="C588" s="114"/>
      <c r="D588" s="120"/>
    </row>
    <row r="589" spans="1:4" x14ac:dyDescent="0.25">
      <c r="A589" s="114"/>
      <c r="C589" s="114"/>
      <c r="D589" s="120"/>
    </row>
    <row r="590" spans="1:4" x14ac:dyDescent="0.25">
      <c r="A590" s="114"/>
      <c r="C590" s="114"/>
      <c r="D590" s="120"/>
    </row>
    <row r="591" spans="1:4" x14ac:dyDescent="0.25">
      <c r="A591" s="114"/>
      <c r="C591" s="114"/>
      <c r="D591" s="120"/>
    </row>
    <row r="592" spans="1:4" x14ac:dyDescent="0.25">
      <c r="A592" s="114"/>
      <c r="C592" s="114"/>
      <c r="D592" s="120"/>
    </row>
    <row r="593" spans="1:4" x14ac:dyDescent="0.25">
      <c r="A593" s="114"/>
      <c r="C593" s="114"/>
      <c r="D593" s="120"/>
    </row>
    <row r="594" spans="1:4" x14ac:dyDescent="0.25">
      <c r="A594" s="114"/>
      <c r="C594" s="114"/>
      <c r="D594" s="120"/>
    </row>
    <row r="595" spans="1:4" x14ac:dyDescent="0.25">
      <c r="A595" s="114"/>
      <c r="C595" s="114"/>
      <c r="D595" s="120"/>
    </row>
    <row r="596" spans="1:4" x14ac:dyDescent="0.25">
      <c r="A596" s="114"/>
      <c r="C596" s="114"/>
      <c r="D596" s="120"/>
    </row>
    <row r="597" spans="1:4" x14ac:dyDescent="0.25">
      <c r="A597" s="114"/>
      <c r="C597" s="114"/>
      <c r="D597" s="120"/>
    </row>
    <row r="598" spans="1:4" x14ac:dyDescent="0.25">
      <c r="A598" s="114"/>
      <c r="C598" s="114"/>
      <c r="D598" s="120"/>
    </row>
    <row r="599" spans="1:4" x14ac:dyDescent="0.25">
      <c r="A599" s="114"/>
      <c r="C599" s="114"/>
      <c r="D599" s="120"/>
    </row>
    <row r="600" spans="1:4" x14ac:dyDescent="0.25">
      <c r="A600" s="114"/>
      <c r="C600" s="114"/>
      <c r="D600" s="120"/>
    </row>
    <row r="601" spans="1:4" x14ac:dyDescent="0.25">
      <c r="A601" s="114"/>
      <c r="C601" s="114"/>
      <c r="D601" s="120"/>
    </row>
    <row r="602" spans="1:4" x14ac:dyDescent="0.25">
      <c r="A602" s="114"/>
      <c r="C602" s="114"/>
      <c r="D602" s="120"/>
    </row>
    <row r="603" spans="1:4" x14ac:dyDescent="0.25">
      <c r="A603" s="114"/>
      <c r="C603" s="114"/>
      <c r="D603" s="120"/>
    </row>
    <row r="604" spans="1:4" x14ac:dyDescent="0.25">
      <c r="A604" s="114"/>
      <c r="C604" s="114"/>
      <c r="D604" s="120"/>
    </row>
    <row r="605" spans="1:4" x14ac:dyDescent="0.25">
      <c r="A605" s="114"/>
      <c r="C605" s="114"/>
      <c r="D605" s="120"/>
    </row>
    <row r="606" spans="1:4" x14ac:dyDescent="0.25">
      <c r="A606" s="114"/>
      <c r="C606" s="114"/>
      <c r="D606" s="120"/>
    </row>
    <row r="607" spans="1:4" x14ac:dyDescent="0.25">
      <c r="A607" s="114"/>
      <c r="C607" s="114"/>
      <c r="D607" s="120"/>
    </row>
    <row r="608" spans="1:4" x14ac:dyDescent="0.25">
      <c r="A608" s="114"/>
      <c r="C608" s="114"/>
      <c r="D608" s="120"/>
    </row>
    <row r="609" spans="1:4" x14ac:dyDescent="0.25">
      <c r="A609" s="114"/>
      <c r="C609" s="114"/>
      <c r="D609" s="120"/>
    </row>
    <row r="610" spans="1:4" x14ac:dyDescent="0.25">
      <c r="A610" s="114"/>
      <c r="C610" s="114"/>
      <c r="D610" s="120"/>
    </row>
    <row r="611" spans="1:4" x14ac:dyDescent="0.25">
      <c r="A611" s="114"/>
      <c r="C611" s="114"/>
      <c r="D611" s="120"/>
    </row>
    <row r="612" spans="1:4" x14ac:dyDescent="0.25">
      <c r="A612" s="114"/>
      <c r="C612" s="114"/>
      <c r="D612" s="120"/>
    </row>
    <row r="613" spans="1:4" x14ac:dyDescent="0.25">
      <c r="A613" s="114"/>
      <c r="C613" s="114"/>
      <c r="D613" s="120"/>
    </row>
    <row r="614" spans="1:4" x14ac:dyDescent="0.25">
      <c r="A614" s="114"/>
      <c r="C614" s="114"/>
      <c r="D614" s="120"/>
    </row>
    <row r="615" spans="1:4" x14ac:dyDescent="0.25">
      <c r="A615" s="114"/>
      <c r="C615" s="114"/>
      <c r="D615" s="120"/>
    </row>
    <row r="616" spans="1:4" x14ac:dyDescent="0.25">
      <c r="A616" s="114"/>
      <c r="C616" s="114"/>
      <c r="D616" s="120"/>
    </row>
    <row r="617" spans="1:4" x14ac:dyDescent="0.25">
      <c r="A617" s="114"/>
      <c r="C617" s="114"/>
      <c r="D617" s="120"/>
    </row>
    <row r="618" spans="1:4" x14ac:dyDescent="0.25">
      <c r="A618" s="114"/>
      <c r="C618" s="114"/>
      <c r="D618" s="120"/>
    </row>
    <row r="619" spans="1:4" x14ac:dyDescent="0.25">
      <c r="A619" s="114"/>
      <c r="C619" s="114"/>
      <c r="D619" s="120"/>
    </row>
    <row r="620" spans="1:4" x14ac:dyDescent="0.25">
      <c r="A620" s="114"/>
      <c r="C620" s="114"/>
      <c r="D620" s="120"/>
    </row>
    <row r="621" spans="1:4" x14ac:dyDescent="0.25">
      <c r="A621" s="114"/>
      <c r="C621" s="114"/>
      <c r="D621" s="120"/>
    </row>
    <row r="622" spans="1:4" x14ac:dyDescent="0.25">
      <c r="A622" s="114"/>
      <c r="C622" s="114"/>
      <c r="D622" s="120"/>
    </row>
    <row r="623" spans="1:4" x14ac:dyDescent="0.25">
      <c r="A623" s="114"/>
      <c r="C623" s="114"/>
      <c r="D623" s="120"/>
    </row>
    <row r="624" spans="1:4" x14ac:dyDescent="0.25">
      <c r="A624" s="114"/>
      <c r="C624" s="114"/>
      <c r="D624" s="120"/>
    </row>
    <row r="625" spans="1:4" x14ac:dyDescent="0.25">
      <c r="A625" s="114"/>
      <c r="C625" s="114"/>
      <c r="D625" s="120"/>
    </row>
    <row r="626" spans="1:4" x14ac:dyDescent="0.25">
      <c r="A626" s="114"/>
      <c r="C626" s="114"/>
      <c r="D626" s="120"/>
    </row>
    <row r="627" spans="1:4" x14ac:dyDescent="0.25">
      <c r="A627" s="114"/>
      <c r="C627" s="114"/>
      <c r="D627" s="120"/>
    </row>
    <row r="628" spans="1:4" x14ac:dyDescent="0.25">
      <c r="A628" s="114"/>
      <c r="C628" s="114"/>
      <c r="D628" s="120"/>
    </row>
    <row r="629" spans="1:4" x14ac:dyDescent="0.25">
      <c r="A629" s="114"/>
      <c r="C629" s="114"/>
      <c r="D629" s="120"/>
    </row>
    <row r="630" spans="1:4" x14ac:dyDescent="0.25">
      <c r="A630" s="114"/>
      <c r="C630" s="114"/>
      <c r="D630" s="120"/>
    </row>
    <row r="631" spans="1:4" x14ac:dyDescent="0.25">
      <c r="A631" s="114"/>
      <c r="C631" s="114"/>
      <c r="D631" s="120"/>
    </row>
    <row r="632" spans="1:4" x14ac:dyDescent="0.25">
      <c r="A632" s="114"/>
      <c r="C632" s="114"/>
      <c r="D632" s="120"/>
    </row>
    <row r="633" spans="1:4" x14ac:dyDescent="0.25">
      <c r="A633" s="114"/>
      <c r="C633" s="114"/>
      <c r="D633" s="120"/>
    </row>
    <row r="634" spans="1:4" x14ac:dyDescent="0.25">
      <c r="A634" s="114"/>
      <c r="C634" s="114"/>
      <c r="D634" s="120"/>
    </row>
    <row r="635" spans="1:4" x14ac:dyDescent="0.25">
      <c r="A635" s="114"/>
      <c r="C635" s="114"/>
      <c r="D635" s="120"/>
    </row>
    <row r="636" spans="1:4" x14ac:dyDescent="0.25">
      <c r="A636" s="114"/>
      <c r="C636" s="114"/>
      <c r="D636" s="120"/>
    </row>
    <row r="637" spans="1:4" x14ac:dyDescent="0.25">
      <c r="A637" s="114"/>
      <c r="C637" s="114"/>
      <c r="D637" s="120"/>
    </row>
    <row r="638" spans="1:4" x14ac:dyDescent="0.25">
      <c r="A638" s="114"/>
      <c r="C638" s="114"/>
      <c r="D638" s="120"/>
    </row>
    <row r="639" spans="1:4" x14ac:dyDescent="0.25">
      <c r="A639" s="114"/>
      <c r="C639" s="114"/>
      <c r="D639" s="120"/>
    </row>
    <row r="640" spans="1:4" x14ac:dyDescent="0.25">
      <c r="A640" s="114"/>
      <c r="C640" s="114"/>
      <c r="D640" s="120"/>
    </row>
    <row r="641" spans="1:4" x14ac:dyDescent="0.25">
      <c r="A641" s="114"/>
      <c r="C641" s="114"/>
      <c r="D641" s="120"/>
    </row>
    <row r="642" spans="1:4" x14ac:dyDescent="0.25">
      <c r="A642" s="114"/>
      <c r="C642" s="114"/>
      <c r="D642" s="120"/>
    </row>
    <row r="643" spans="1:4" x14ac:dyDescent="0.25">
      <c r="A643" s="114"/>
      <c r="C643" s="114"/>
      <c r="D643" s="120"/>
    </row>
    <row r="644" spans="1:4" x14ac:dyDescent="0.25">
      <c r="A644" s="114"/>
      <c r="C644" s="114"/>
      <c r="D644" s="120"/>
    </row>
    <row r="645" spans="1:4" x14ac:dyDescent="0.25">
      <c r="A645" s="114"/>
      <c r="C645" s="114"/>
      <c r="D645" s="120"/>
    </row>
    <row r="646" spans="1:4" x14ac:dyDescent="0.25">
      <c r="A646" s="114"/>
      <c r="C646" s="114"/>
      <c r="D646" s="120"/>
    </row>
    <row r="647" spans="1:4" x14ac:dyDescent="0.25">
      <c r="A647" s="114"/>
      <c r="C647" s="114"/>
      <c r="D647" s="120"/>
    </row>
    <row r="648" spans="1:4" x14ac:dyDescent="0.25">
      <c r="A648" s="114"/>
      <c r="C648" s="114"/>
      <c r="D648" s="120"/>
    </row>
    <row r="649" spans="1:4" x14ac:dyDescent="0.25">
      <c r="A649" s="114"/>
      <c r="C649" s="114"/>
      <c r="D649" s="120"/>
    </row>
    <row r="650" spans="1:4" x14ac:dyDescent="0.25">
      <c r="A650" s="114"/>
      <c r="C650" s="114"/>
      <c r="D650" s="120"/>
    </row>
    <row r="651" spans="1:4" x14ac:dyDescent="0.25">
      <c r="A651" s="114"/>
      <c r="C651" s="114"/>
      <c r="D651" s="120"/>
    </row>
    <row r="652" spans="1:4" x14ac:dyDescent="0.25">
      <c r="A652" s="114"/>
      <c r="C652" s="114"/>
      <c r="D652" s="120"/>
    </row>
    <row r="653" spans="1:4" x14ac:dyDescent="0.25">
      <c r="A653" s="114"/>
      <c r="C653" s="114"/>
      <c r="D653" s="120"/>
    </row>
    <row r="654" spans="1:4" x14ac:dyDescent="0.25">
      <c r="A654" s="114"/>
      <c r="C654" s="114"/>
      <c r="D654" s="120"/>
    </row>
    <row r="655" spans="1:4" x14ac:dyDescent="0.25">
      <c r="A655" s="114"/>
      <c r="C655" s="114"/>
      <c r="D655" s="120"/>
    </row>
    <row r="656" spans="1:4" x14ac:dyDescent="0.25">
      <c r="A656" s="114"/>
      <c r="C656" s="114"/>
      <c r="D656" s="120"/>
    </row>
    <row r="657" spans="1:4" x14ac:dyDescent="0.25">
      <c r="A657" s="114"/>
      <c r="C657" s="114"/>
      <c r="D657" s="120"/>
    </row>
    <row r="658" spans="1:4" x14ac:dyDescent="0.25">
      <c r="A658" s="114"/>
      <c r="C658" s="114"/>
      <c r="D658" s="120"/>
    </row>
    <row r="659" spans="1:4" x14ac:dyDescent="0.25">
      <c r="A659" s="114"/>
      <c r="C659" s="114"/>
      <c r="D659" s="120"/>
    </row>
    <row r="660" spans="1:4" x14ac:dyDescent="0.25">
      <c r="A660" s="114"/>
      <c r="C660" s="114"/>
      <c r="D660" s="120"/>
    </row>
    <row r="661" spans="1:4" x14ac:dyDescent="0.25">
      <c r="A661" s="114"/>
      <c r="C661" s="114"/>
      <c r="D661" s="120"/>
    </row>
    <row r="662" spans="1:4" x14ac:dyDescent="0.25">
      <c r="A662" s="114"/>
      <c r="C662" s="114"/>
      <c r="D662" s="120"/>
    </row>
    <row r="663" spans="1:4" x14ac:dyDescent="0.25">
      <c r="A663" s="114"/>
      <c r="C663" s="114"/>
      <c r="D663" s="120"/>
    </row>
    <row r="664" spans="1:4" x14ac:dyDescent="0.25">
      <c r="A664" s="114"/>
      <c r="C664" s="114"/>
      <c r="D664" s="120"/>
    </row>
    <row r="665" spans="1:4" x14ac:dyDescent="0.25">
      <c r="A665" s="114"/>
      <c r="C665" s="114"/>
      <c r="D665" s="120"/>
    </row>
    <row r="666" spans="1:4" x14ac:dyDescent="0.25">
      <c r="A666" s="114"/>
      <c r="C666" s="114"/>
      <c r="D666" s="120"/>
    </row>
    <row r="667" spans="1:4" x14ac:dyDescent="0.25">
      <c r="A667" s="114"/>
      <c r="C667" s="114"/>
      <c r="D667" s="120"/>
    </row>
    <row r="668" spans="1:4" x14ac:dyDescent="0.25">
      <c r="A668" s="114"/>
      <c r="C668" s="114"/>
      <c r="D668" s="120"/>
    </row>
    <row r="669" spans="1:4" x14ac:dyDescent="0.25">
      <c r="A669" s="114"/>
      <c r="C669" s="114"/>
      <c r="D669" s="120"/>
    </row>
    <row r="670" spans="1:4" x14ac:dyDescent="0.25">
      <c r="A670" s="114"/>
      <c r="C670" s="114"/>
      <c r="D670" s="120"/>
    </row>
    <row r="671" spans="1:4" x14ac:dyDescent="0.25">
      <c r="A671" s="114"/>
      <c r="C671" s="114"/>
      <c r="D671" s="120"/>
    </row>
    <row r="672" spans="1:4" x14ac:dyDescent="0.25">
      <c r="A672" s="114"/>
      <c r="C672" s="114"/>
      <c r="D672" s="120"/>
    </row>
    <row r="673" spans="1:4" x14ac:dyDescent="0.25">
      <c r="A673" s="114"/>
      <c r="C673" s="114"/>
      <c r="D673" s="120"/>
    </row>
    <row r="674" spans="1:4" x14ac:dyDescent="0.25">
      <c r="A674" s="114"/>
      <c r="C674" s="114"/>
      <c r="D674" s="120"/>
    </row>
    <row r="675" spans="1:4" x14ac:dyDescent="0.25">
      <c r="A675" s="114"/>
      <c r="C675" s="114"/>
      <c r="D675" s="120"/>
    </row>
    <row r="676" spans="1:4" x14ac:dyDescent="0.25">
      <c r="A676" s="114"/>
      <c r="C676" s="114"/>
      <c r="D676" s="120"/>
    </row>
    <row r="677" spans="1:4" x14ac:dyDescent="0.25">
      <c r="A677" s="114"/>
      <c r="C677" s="114"/>
      <c r="D677" s="120"/>
    </row>
    <row r="678" spans="1:4" x14ac:dyDescent="0.25">
      <c r="A678" s="114"/>
      <c r="C678" s="114"/>
      <c r="D678" s="120"/>
    </row>
    <row r="679" spans="1:4" x14ac:dyDescent="0.25">
      <c r="A679" s="114"/>
      <c r="C679" s="114"/>
      <c r="D679" s="120"/>
    </row>
    <row r="680" spans="1:4" x14ac:dyDescent="0.25">
      <c r="A680" s="114"/>
      <c r="C680" s="114"/>
      <c r="D680" s="120"/>
    </row>
    <row r="681" spans="1:4" x14ac:dyDescent="0.25">
      <c r="A681" s="114"/>
      <c r="C681" s="114"/>
      <c r="D681" s="120"/>
    </row>
    <row r="682" spans="1:4" x14ac:dyDescent="0.25">
      <c r="A682" s="114"/>
      <c r="C682" s="114"/>
      <c r="D682" s="120"/>
    </row>
    <row r="683" spans="1:4" x14ac:dyDescent="0.25">
      <c r="A683" s="114"/>
      <c r="C683" s="114"/>
      <c r="D683" s="120"/>
    </row>
    <row r="684" spans="1:4" x14ac:dyDescent="0.25">
      <c r="A684" s="114"/>
      <c r="C684" s="114"/>
      <c r="D684" s="120"/>
    </row>
    <row r="685" spans="1:4" x14ac:dyDescent="0.25">
      <c r="A685" s="114"/>
      <c r="C685" s="114"/>
      <c r="D685" s="120"/>
    </row>
    <row r="686" spans="1:4" x14ac:dyDescent="0.25">
      <c r="A686" s="114"/>
      <c r="C686" s="114"/>
      <c r="D686" s="120"/>
    </row>
    <row r="687" spans="1:4" x14ac:dyDescent="0.25">
      <c r="A687" s="114"/>
      <c r="C687" s="114"/>
      <c r="D687" s="120"/>
    </row>
    <row r="688" spans="1:4" x14ac:dyDescent="0.25">
      <c r="A688" s="114"/>
      <c r="C688" s="114"/>
      <c r="D688" s="120"/>
    </row>
    <row r="689" spans="1:4" x14ac:dyDescent="0.25">
      <c r="A689" s="114"/>
      <c r="C689" s="114"/>
      <c r="D689" s="120"/>
    </row>
    <row r="690" spans="1:4" x14ac:dyDescent="0.25">
      <c r="A690" s="114"/>
      <c r="C690" s="114"/>
      <c r="D690" s="120"/>
    </row>
    <row r="3123" spans="3:3" x14ac:dyDescent="0.25">
      <c r="C3123" s="320"/>
    </row>
    <row r="3137" spans="9:12" x14ac:dyDescent="0.25">
      <c r="I3137" s="115"/>
      <c r="K3137" s="114" t="s">
        <v>3777</v>
      </c>
      <c r="L3137" s="114">
        <v>23</v>
      </c>
    </row>
    <row r="3175" ht="15" customHeight="1" x14ac:dyDescent="0.25"/>
    <row r="3179" ht="12" customHeight="1" x14ac:dyDescent="0.25"/>
  </sheetData>
  <mergeCells count="18">
    <mergeCell ref="A139:D139"/>
    <mergeCell ref="F139:I139"/>
    <mergeCell ref="A174:D174"/>
    <mergeCell ref="F174:I174"/>
    <mergeCell ref="A213:D213"/>
    <mergeCell ref="F213:I213"/>
    <mergeCell ref="B52:B53"/>
    <mergeCell ref="G52:G53"/>
    <mergeCell ref="A70:D70"/>
    <mergeCell ref="F70:I70"/>
    <mergeCell ref="A104:D104"/>
    <mergeCell ref="F104:I104"/>
    <mergeCell ref="A1:D1"/>
    <mergeCell ref="F1:I1"/>
    <mergeCell ref="A15:D15"/>
    <mergeCell ref="F15:I15"/>
    <mergeCell ref="A36:D36"/>
    <mergeCell ref="F36:I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N1009"/>
  <sheetViews>
    <sheetView topLeftCell="A722" zoomScaleNormal="100" zoomScaleSheetLayoutView="100" workbookViewId="0">
      <selection activeCell="I910" sqref="I910"/>
    </sheetView>
  </sheetViews>
  <sheetFormatPr defaultColWidth="11.44140625" defaultRowHeight="13.2" x14ac:dyDescent="0.25"/>
  <cols>
    <col min="1" max="1" width="2" style="20" customWidth="1"/>
    <col min="2" max="2" width="3" style="18" customWidth="1"/>
    <col min="3" max="3" width="5.5546875" style="18" customWidth="1"/>
    <col min="4" max="4" width="15.6640625" style="18" customWidth="1"/>
    <col min="5" max="5" width="12" style="18" customWidth="1"/>
    <col min="6" max="6" width="10.33203125" style="18" customWidth="1"/>
    <col min="7" max="7" width="1.6640625" style="18" customWidth="1"/>
    <col min="8" max="8" width="2.6640625" style="18" customWidth="1"/>
    <col min="9" max="9" width="17.33203125" style="18" customWidth="1"/>
    <col min="10" max="10" width="12.5546875" style="41" customWidth="1"/>
    <col min="11" max="11" width="9.109375" style="18" customWidth="1"/>
    <col min="12" max="12" width="4.6640625" style="19" customWidth="1"/>
    <col min="13" max="16" width="11.44140625" style="20"/>
    <col min="17" max="17" width="11" style="20" customWidth="1"/>
    <col min="18" max="16384" width="11.44140625" style="20"/>
  </cols>
  <sheetData>
    <row r="1" spans="2:12" ht="26.25" customHeight="1" x14ac:dyDescent="0.25">
      <c r="D1" s="348" t="s">
        <v>3816</v>
      </c>
      <c r="E1" s="349"/>
      <c r="F1" s="349"/>
      <c r="G1" s="349"/>
      <c r="H1" s="349"/>
      <c r="I1" s="349"/>
      <c r="J1" s="350"/>
    </row>
    <row r="2" spans="2:12" ht="13.8" thickBot="1" x14ac:dyDescent="0.3"/>
    <row r="3" spans="2:12" ht="21" thickBot="1" x14ac:dyDescent="0.3">
      <c r="F3" s="21" t="s">
        <v>1043</v>
      </c>
      <c r="G3" s="22"/>
      <c r="H3" s="22"/>
      <c r="I3" s="23"/>
    </row>
    <row r="4" spans="2:12" ht="13.8" thickBot="1" x14ac:dyDescent="0.3"/>
    <row r="5" spans="2:12" ht="16.2" thickBot="1" x14ac:dyDescent="0.3">
      <c r="D5" s="24" t="s">
        <v>4062</v>
      </c>
      <c r="E5" s="25"/>
      <c r="I5" s="24" t="s">
        <v>2959</v>
      </c>
      <c r="J5" s="96"/>
    </row>
    <row r="6" spans="2:12" ht="12" customHeight="1" thickBot="1" x14ac:dyDescent="0.3">
      <c r="B6" s="26"/>
      <c r="C6" s="27"/>
      <c r="D6" s="27"/>
      <c r="E6" s="27"/>
      <c r="F6" s="28"/>
      <c r="H6" s="26"/>
      <c r="I6" s="27"/>
      <c r="J6" s="97"/>
      <c r="K6" s="27"/>
      <c r="L6" s="29"/>
    </row>
    <row r="7" spans="2:12" ht="15" customHeight="1" thickBot="1" x14ac:dyDescent="0.3">
      <c r="B7" s="30"/>
      <c r="C7" s="31" t="s">
        <v>1045</v>
      </c>
      <c r="D7" s="32"/>
      <c r="F7" s="33"/>
      <c r="H7" s="30"/>
      <c r="I7" s="31" t="s">
        <v>1045</v>
      </c>
      <c r="L7" s="34"/>
    </row>
    <row r="8" spans="2:12" ht="13.8" x14ac:dyDescent="0.25">
      <c r="B8" s="30"/>
      <c r="C8" s="35" t="s">
        <v>1046</v>
      </c>
      <c r="D8" s="42" t="s">
        <v>1047</v>
      </c>
      <c r="E8" s="42" t="s">
        <v>796</v>
      </c>
      <c r="F8" s="78" t="s">
        <v>1390</v>
      </c>
      <c r="H8" s="30">
        <v>1</v>
      </c>
      <c r="I8" s="18" t="s">
        <v>750</v>
      </c>
      <c r="J8" s="41" t="s">
        <v>1048</v>
      </c>
      <c r="K8" s="18" t="s">
        <v>1568</v>
      </c>
      <c r="L8" s="37">
        <v>0</v>
      </c>
    </row>
    <row r="9" spans="2:12" ht="12.6" customHeight="1" x14ac:dyDescent="0.25">
      <c r="B9" s="30"/>
      <c r="F9" s="38"/>
      <c r="H9" s="30">
        <v>2</v>
      </c>
      <c r="I9" s="18" t="s">
        <v>725</v>
      </c>
      <c r="J9" s="41" t="s">
        <v>1055</v>
      </c>
      <c r="K9" s="18" t="s">
        <v>445</v>
      </c>
      <c r="L9" s="37">
        <v>2</v>
      </c>
    </row>
    <row r="10" spans="2:12" ht="12.6" customHeight="1" x14ac:dyDescent="0.25">
      <c r="B10" s="30"/>
      <c r="F10" s="40"/>
      <c r="H10" s="30">
        <v>3</v>
      </c>
      <c r="I10" s="18" t="s">
        <v>1391</v>
      </c>
      <c r="J10" s="41" t="s">
        <v>1051</v>
      </c>
      <c r="K10" s="18" t="s">
        <v>446</v>
      </c>
      <c r="L10" s="37">
        <v>2</v>
      </c>
    </row>
    <row r="11" spans="2:12" ht="12.6" customHeight="1" thickBot="1" x14ac:dyDescent="0.3">
      <c r="B11" s="30"/>
      <c r="F11" s="40"/>
      <c r="H11" s="30"/>
      <c r="L11" s="34"/>
    </row>
    <row r="12" spans="2:12" ht="15" customHeight="1" thickBot="1" x14ac:dyDescent="0.3">
      <c r="B12" s="30"/>
      <c r="C12" s="31" t="s">
        <v>1099</v>
      </c>
      <c r="D12" s="32"/>
      <c r="F12" s="33"/>
      <c r="H12" s="30"/>
      <c r="I12" s="31" t="s">
        <v>1099</v>
      </c>
      <c r="L12" s="34"/>
    </row>
    <row r="13" spans="2:12" ht="13.8" x14ac:dyDescent="0.25">
      <c r="B13" s="30"/>
      <c r="C13" s="35" t="s">
        <v>1046</v>
      </c>
      <c r="D13" s="42" t="s">
        <v>1047</v>
      </c>
      <c r="E13" s="42" t="s">
        <v>796</v>
      </c>
      <c r="F13" s="43" t="s">
        <v>1227</v>
      </c>
      <c r="H13" s="30">
        <v>1</v>
      </c>
      <c r="I13" s="18" t="s">
        <v>750</v>
      </c>
      <c r="J13" s="41" t="s">
        <v>1048</v>
      </c>
      <c r="K13" s="18" t="s">
        <v>1227</v>
      </c>
      <c r="L13" s="37">
        <v>99</v>
      </c>
    </row>
    <row r="14" spans="2:12" ht="13.8" x14ac:dyDescent="0.25">
      <c r="B14" s="30"/>
      <c r="D14" s="42" t="s">
        <v>127</v>
      </c>
      <c r="E14" s="42" t="s">
        <v>1060</v>
      </c>
      <c r="F14" s="43" t="s">
        <v>1227</v>
      </c>
      <c r="H14" s="30">
        <v>1</v>
      </c>
      <c r="I14" s="18" t="s">
        <v>127</v>
      </c>
      <c r="J14" s="18" t="s">
        <v>1060</v>
      </c>
      <c r="K14" s="18" t="s">
        <v>1227</v>
      </c>
      <c r="L14" s="37">
        <v>92</v>
      </c>
    </row>
    <row r="15" spans="2:12" ht="12.6" customHeight="1" x14ac:dyDescent="0.25">
      <c r="B15" s="30"/>
      <c r="F15" s="33"/>
      <c r="H15" s="30">
        <v>3</v>
      </c>
      <c r="I15" s="18" t="s">
        <v>691</v>
      </c>
      <c r="J15" s="41" t="s">
        <v>1058</v>
      </c>
      <c r="K15" s="18" t="s">
        <v>1102</v>
      </c>
      <c r="L15" s="37">
        <v>99</v>
      </c>
    </row>
    <row r="16" spans="2:12" ht="12.6" customHeight="1" x14ac:dyDescent="0.25">
      <c r="B16" s="30"/>
      <c r="F16" s="33"/>
      <c r="H16" s="30">
        <v>3</v>
      </c>
      <c r="I16" s="18" t="s">
        <v>1302</v>
      </c>
      <c r="J16" s="41" t="s">
        <v>1136</v>
      </c>
      <c r="K16" s="18" t="s">
        <v>1102</v>
      </c>
      <c r="L16" s="37">
        <v>92</v>
      </c>
    </row>
    <row r="17" spans="2:12" ht="12.6" customHeight="1" x14ac:dyDescent="0.25">
      <c r="B17" s="30"/>
      <c r="F17" s="33"/>
      <c r="H17" s="30">
        <v>3</v>
      </c>
      <c r="I17" s="18" t="s">
        <v>1665</v>
      </c>
      <c r="J17" s="18" t="s">
        <v>2291</v>
      </c>
      <c r="K17" s="18" t="s">
        <v>1102</v>
      </c>
      <c r="L17" s="37">
        <v>15</v>
      </c>
    </row>
    <row r="18" spans="2:12" ht="12.6" customHeight="1" x14ac:dyDescent="0.25">
      <c r="B18" s="30"/>
      <c r="F18" s="33"/>
      <c r="H18" s="30">
        <v>3</v>
      </c>
      <c r="I18" s="18" t="s">
        <v>2382</v>
      </c>
      <c r="J18" s="18" t="s">
        <v>1062</v>
      </c>
      <c r="K18" s="18" t="s">
        <v>1102</v>
      </c>
      <c r="L18" s="37">
        <v>15</v>
      </c>
    </row>
    <row r="19" spans="2:12" ht="12.6" customHeight="1" thickBot="1" x14ac:dyDescent="0.3">
      <c r="B19" s="30"/>
      <c r="F19" s="33"/>
      <c r="H19" s="30"/>
      <c r="J19" s="18"/>
      <c r="L19" s="37"/>
    </row>
    <row r="20" spans="2:12" ht="15" customHeight="1" thickBot="1" x14ac:dyDescent="0.3">
      <c r="B20" s="30"/>
      <c r="C20" s="31" t="s">
        <v>1127</v>
      </c>
      <c r="D20" s="32"/>
      <c r="F20" s="33"/>
      <c r="H20" s="30"/>
      <c r="I20" s="31" t="s">
        <v>1127</v>
      </c>
      <c r="L20" s="34"/>
    </row>
    <row r="21" spans="2:12" ht="13.8" x14ac:dyDescent="0.25">
      <c r="B21" s="30"/>
      <c r="C21" s="35" t="s">
        <v>1046</v>
      </c>
      <c r="D21" s="42" t="s">
        <v>1047</v>
      </c>
      <c r="E21" s="42" t="s">
        <v>1048</v>
      </c>
      <c r="F21" s="43" t="s">
        <v>86</v>
      </c>
      <c r="H21" s="30">
        <v>1</v>
      </c>
      <c r="I21" s="18" t="s">
        <v>750</v>
      </c>
      <c r="J21" s="41" t="s">
        <v>1048</v>
      </c>
      <c r="K21" s="18" t="s">
        <v>86</v>
      </c>
      <c r="L21" s="37">
        <v>99</v>
      </c>
    </row>
    <row r="22" spans="2:12" ht="12.6" customHeight="1" x14ac:dyDescent="0.25">
      <c r="B22" s="30"/>
      <c r="F22" s="38"/>
      <c r="H22" s="30">
        <v>2</v>
      </c>
      <c r="I22" s="18" t="s">
        <v>127</v>
      </c>
      <c r="J22" s="18" t="s">
        <v>1060</v>
      </c>
      <c r="K22" s="18" t="s">
        <v>2957</v>
      </c>
      <c r="L22" s="37">
        <v>92</v>
      </c>
    </row>
    <row r="23" spans="2:12" ht="12.6" customHeight="1" x14ac:dyDescent="0.25">
      <c r="B23" s="30"/>
      <c r="F23" s="38"/>
      <c r="H23" s="30">
        <v>3</v>
      </c>
      <c r="I23" s="18" t="s">
        <v>725</v>
      </c>
      <c r="J23" s="41" t="s">
        <v>726</v>
      </c>
      <c r="K23" s="18" t="s">
        <v>444</v>
      </c>
      <c r="L23" s="37">
        <v>2</v>
      </c>
    </row>
    <row r="24" spans="2:12" ht="12.6" customHeight="1" thickBot="1" x14ac:dyDescent="0.3">
      <c r="B24" s="30"/>
      <c r="F24" s="44"/>
      <c r="H24" s="30"/>
      <c r="K24" s="19"/>
      <c r="L24" s="34"/>
    </row>
    <row r="25" spans="2:12" ht="15" customHeight="1" thickBot="1" x14ac:dyDescent="0.3">
      <c r="B25" s="30"/>
      <c r="C25" s="31" t="s">
        <v>1143</v>
      </c>
      <c r="D25" s="32"/>
      <c r="E25" s="98" t="s">
        <v>801</v>
      </c>
      <c r="F25" s="33"/>
      <c r="H25" s="30"/>
      <c r="I25" s="31" t="s">
        <v>1143</v>
      </c>
      <c r="L25" s="34"/>
    </row>
    <row r="26" spans="2:12" ht="13.8" x14ac:dyDescent="0.25">
      <c r="B26" s="30"/>
      <c r="C26" s="35" t="s">
        <v>1046</v>
      </c>
      <c r="D26" s="42" t="s">
        <v>1047</v>
      </c>
      <c r="E26" s="45" t="s">
        <v>802</v>
      </c>
      <c r="F26" s="46" t="s">
        <v>297</v>
      </c>
      <c r="H26" s="30">
        <v>1</v>
      </c>
      <c r="I26" s="18" t="s">
        <v>750</v>
      </c>
      <c r="J26" s="41" t="s">
        <v>1048</v>
      </c>
      <c r="K26" s="18" t="s">
        <v>297</v>
      </c>
      <c r="L26" s="37">
        <v>0</v>
      </c>
    </row>
    <row r="27" spans="2:12" ht="12.6" customHeight="1" x14ac:dyDescent="0.25">
      <c r="B27" s="30"/>
      <c r="F27" s="33"/>
      <c r="H27" s="30">
        <v>2</v>
      </c>
      <c r="I27" s="18" t="s">
        <v>1397</v>
      </c>
      <c r="J27" s="41" t="s">
        <v>1151</v>
      </c>
      <c r="K27" s="18" t="s">
        <v>26</v>
      </c>
      <c r="L27" s="37">
        <v>0</v>
      </c>
    </row>
    <row r="28" spans="2:12" ht="12.6" customHeight="1" x14ac:dyDescent="0.25">
      <c r="B28" s="30"/>
      <c r="F28" s="33"/>
      <c r="H28" s="30">
        <v>3</v>
      </c>
      <c r="I28" s="18" t="s">
        <v>1731</v>
      </c>
      <c r="J28" s="41" t="s">
        <v>1282</v>
      </c>
      <c r="K28" s="18" t="s">
        <v>2958</v>
      </c>
      <c r="L28" s="37">
        <v>92</v>
      </c>
    </row>
    <row r="29" spans="2:12" ht="12.6" customHeight="1" thickBot="1" x14ac:dyDescent="0.3">
      <c r="B29" s="47"/>
      <c r="C29" s="48"/>
      <c r="D29" s="48"/>
      <c r="E29" s="48"/>
      <c r="F29" s="49"/>
      <c r="H29" s="47"/>
      <c r="I29" s="48"/>
      <c r="J29" s="55"/>
      <c r="K29" s="48"/>
      <c r="L29" s="50"/>
    </row>
    <row r="30" spans="2:12" ht="13.8" thickBot="1" x14ac:dyDescent="0.3">
      <c r="K30" s="41"/>
      <c r="L30" s="56"/>
    </row>
    <row r="31" spans="2:12" ht="21" thickBot="1" x14ac:dyDescent="0.3">
      <c r="F31" s="21" t="s">
        <v>1186</v>
      </c>
      <c r="G31" s="22"/>
      <c r="H31" s="22"/>
      <c r="I31" s="23"/>
    </row>
    <row r="32" spans="2:12" ht="13.8" thickBot="1" x14ac:dyDescent="0.3"/>
    <row r="33" spans="2:12" ht="16.2" thickBot="1" x14ac:dyDescent="0.3">
      <c r="D33" s="24" t="str">
        <f>D5</f>
        <v>2024-2025</v>
      </c>
      <c r="E33" s="25"/>
      <c r="I33" s="24" t="str">
        <f>I5</f>
        <v>Depuis 1988</v>
      </c>
      <c r="J33" s="96"/>
    </row>
    <row r="34" spans="2:12" ht="13.8" thickBot="1" x14ac:dyDescent="0.3">
      <c r="B34" s="26"/>
      <c r="C34" s="27"/>
      <c r="D34" s="27"/>
      <c r="E34" s="27"/>
      <c r="F34" s="28"/>
      <c r="H34" s="26"/>
      <c r="I34" s="27"/>
      <c r="J34" s="97"/>
      <c r="K34" s="27"/>
      <c r="L34" s="29"/>
    </row>
    <row r="35" spans="2:12" ht="15" customHeight="1" thickBot="1" x14ac:dyDescent="0.3">
      <c r="B35" s="30"/>
      <c r="C35" s="31" t="s">
        <v>1187</v>
      </c>
      <c r="D35" s="32"/>
      <c r="F35" s="33"/>
      <c r="H35" s="30"/>
      <c r="I35" s="31" t="s">
        <v>1187</v>
      </c>
      <c r="L35" s="34"/>
    </row>
    <row r="36" spans="2:12" ht="13.8" x14ac:dyDescent="0.25">
      <c r="B36" s="30"/>
      <c r="C36" s="35" t="s">
        <v>1046</v>
      </c>
      <c r="D36" s="42" t="s">
        <v>525</v>
      </c>
      <c r="E36" s="42" t="s">
        <v>1604</v>
      </c>
      <c r="F36" s="54" t="s">
        <v>10</v>
      </c>
      <c r="H36" s="30">
        <v>1</v>
      </c>
      <c r="I36" s="41" t="s">
        <v>1393</v>
      </c>
      <c r="J36" s="41" t="s">
        <v>1604</v>
      </c>
      <c r="K36" s="41" t="s">
        <v>10</v>
      </c>
      <c r="L36" s="37">
        <v>5</v>
      </c>
    </row>
    <row r="37" spans="2:12" ht="12.6" customHeight="1" x14ac:dyDescent="0.25">
      <c r="B37" s="30"/>
      <c r="F37" s="38"/>
      <c r="H37" s="30">
        <v>2</v>
      </c>
      <c r="I37" s="41" t="s">
        <v>1109</v>
      </c>
      <c r="J37" s="41" t="s">
        <v>785</v>
      </c>
      <c r="K37" s="41" t="s">
        <v>737</v>
      </c>
      <c r="L37" s="37">
        <v>4</v>
      </c>
    </row>
    <row r="38" spans="2:12" ht="12.6" customHeight="1" x14ac:dyDescent="0.25">
      <c r="B38" s="30"/>
      <c r="F38" s="38"/>
      <c r="H38" s="30">
        <v>3</v>
      </c>
      <c r="I38" s="41" t="s">
        <v>1392</v>
      </c>
      <c r="J38" s="41" t="s">
        <v>1192</v>
      </c>
      <c r="K38" s="41" t="s">
        <v>25</v>
      </c>
      <c r="L38" s="37">
        <v>1</v>
      </c>
    </row>
    <row r="39" spans="2:12" ht="12.6" customHeight="1" thickBot="1" x14ac:dyDescent="0.3">
      <c r="B39" s="30"/>
      <c r="F39" s="40"/>
      <c r="H39" s="30"/>
      <c r="K39" s="19"/>
      <c r="L39" s="63"/>
    </row>
    <row r="40" spans="2:12" ht="16.2" thickBot="1" x14ac:dyDescent="0.3">
      <c r="B40" s="30"/>
      <c r="C40" s="31" t="s">
        <v>1099</v>
      </c>
      <c r="D40" s="32"/>
      <c r="F40" s="33"/>
      <c r="H40" s="30"/>
      <c r="I40" s="31" t="s">
        <v>1099</v>
      </c>
      <c r="K40" s="19"/>
      <c r="L40" s="63"/>
    </row>
    <row r="41" spans="2:12" ht="13.8" x14ac:dyDescent="0.25">
      <c r="B41" s="30"/>
      <c r="C41" s="35" t="s">
        <v>1046</v>
      </c>
      <c r="D41" s="42" t="s">
        <v>1866</v>
      </c>
      <c r="E41" s="42" t="s">
        <v>2115</v>
      </c>
      <c r="F41" s="43" t="s">
        <v>1102</v>
      </c>
      <c r="H41" s="30">
        <v>1</v>
      </c>
      <c r="I41" s="18" t="s">
        <v>1866</v>
      </c>
      <c r="J41" s="18" t="s">
        <v>2115</v>
      </c>
      <c r="K41" s="41" t="s">
        <v>1102</v>
      </c>
      <c r="L41" s="37">
        <v>12</v>
      </c>
    </row>
    <row r="42" spans="2:12" ht="12.6" customHeight="1" x14ac:dyDescent="0.25">
      <c r="B42" s="30"/>
      <c r="F42" s="40"/>
      <c r="H42" s="30">
        <v>2</v>
      </c>
      <c r="I42" s="18" t="s">
        <v>1112</v>
      </c>
      <c r="J42" s="18" t="s">
        <v>1239</v>
      </c>
      <c r="K42" s="41" t="s">
        <v>2793</v>
      </c>
      <c r="L42" s="37">
        <v>93</v>
      </c>
    </row>
    <row r="43" spans="2:12" ht="12.6" customHeight="1" x14ac:dyDescent="0.25">
      <c r="B43" s="30"/>
      <c r="F43" s="40"/>
      <c r="H43" s="30">
        <v>3</v>
      </c>
      <c r="I43" s="18" t="s">
        <v>2019</v>
      </c>
      <c r="J43" s="41" t="s">
        <v>2002</v>
      </c>
      <c r="K43" s="41" t="s">
        <v>2031</v>
      </c>
      <c r="L43" s="37">
        <v>8</v>
      </c>
    </row>
    <row r="44" spans="2:12" ht="12.6" customHeight="1" thickBot="1" x14ac:dyDescent="0.3">
      <c r="B44" s="30"/>
      <c r="F44" s="40"/>
      <c r="H44" s="30"/>
      <c r="K44" s="19"/>
      <c r="L44" s="63"/>
    </row>
    <row r="45" spans="2:12" ht="15" customHeight="1" thickBot="1" x14ac:dyDescent="0.3">
      <c r="B45" s="30"/>
      <c r="C45" s="31" t="s">
        <v>1127</v>
      </c>
      <c r="D45" s="32"/>
      <c r="F45" s="33"/>
      <c r="H45" s="30"/>
      <c r="I45" s="31" t="s">
        <v>1127</v>
      </c>
      <c r="K45" s="19"/>
      <c r="L45" s="63"/>
    </row>
    <row r="46" spans="2:12" ht="13.8" x14ac:dyDescent="0.25">
      <c r="B46" s="30"/>
      <c r="C46" s="35" t="s">
        <v>1046</v>
      </c>
      <c r="D46" s="42" t="s">
        <v>1191</v>
      </c>
      <c r="E46" s="42" t="s">
        <v>1192</v>
      </c>
      <c r="F46" s="43" t="s">
        <v>1234</v>
      </c>
      <c r="H46" s="30">
        <v>1</v>
      </c>
      <c r="I46" s="41" t="s">
        <v>1392</v>
      </c>
      <c r="J46" s="41" t="s">
        <v>1192</v>
      </c>
      <c r="K46" s="41" t="s">
        <v>1234</v>
      </c>
      <c r="L46" s="37">
        <v>2</v>
      </c>
    </row>
    <row r="47" spans="2:12" ht="12.6" customHeight="1" x14ac:dyDescent="0.25">
      <c r="B47" s="30"/>
      <c r="F47" s="33"/>
      <c r="H47" s="30">
        <v>2</v>
      </c>
      <c r="I47" s="41" t="s">
        <v>1394</v>
      </c>
      <c r="J47" s="41" t="s">
        <v>1240</v>
      </c>
      <c r="K47" s="41" t="s">
        <v>89</v>
      </c>
      <c r="L47" s="37">
        <v>6</v>
      </c>
    </row>
    <row r="48" spans="2:12" ht="12.6" customHeight="1" x14ac:dyDescent="0.25">
      <c r="B48" s="30"/>
      <c r="C48" s="20"/>
      <c r="F48" s="33"/>
      <c r="H48" s="30">
        <v>3</v>
      </c>
      <c r="I48" s="41" t="s">
        <v>1188</v>
      </c>
      <c r="J48" s="41" t="s">
        <v>1189</v>
      </c>
      <c r="K48" s="41" t="s">
        <v>1233</v>
      </c>
      <c r="L48" s="37">
        <v>93</v>
      </c>
    </row>
    <row r="49" spans="2:12" ht="12.6" customHeight="1" thickBot="1" x14ac:dyDescent="0.3">
      <c r="B49" s="30"/>
      <c r="F49" s="33"/>
      <c r="H49" s="30"/>
      <c r="K49" s="19"/>
      <c r="L49" s="63"/>
    </row>
    <row r="50" spans="2:12" ht="15" customHeight="1" thickBot="1" x14ac:dyDescent="0.3">
      <c r="B50" s="30"/>
      <c r="C50" s="52" t="s">
        <v>1143</v>
      </c>
      <c r="D50" s="32"/>
      <c r="F50" s="33"/>
      <c r="H50" s="30"/>
      <c r="I50" s="31" t="s">
        <v>1143</v>
      </c>
      <c r="K50" s="19"/>
      <c r="L50" s="63"/>
    </row>
    <row r="51" spans="2:12" ht="13.8" x14ac:dyDescent="0.25">
      <c r="B51" s="30"/>
      <c r="C51" s="35" t="s">
        <v>1046</v>
      </c>
      <c r="D51" s="42" t="s">
        <v>1866</v>
      </c>
      <c r="E51" s="42" t="s">
        <v>2115</v>
      </c>
      <c r="F51" s="43" t="s">
        <v>92</v>
      </c>
      <c r="H51" s="30">
        <v>1</v>
      </c>
      <c r="I51" s="18" t="s">
        <v>1866</v>
      </c>
      <c r="J51" s="18" t="s">
        <v>2115</v>
      </c>
      <c r="K51" s="41" t="s">
        <v>92</v>
      </c>
      <c r="L51" s="37">
        <v>12</v>
      </c>
    </row>
    <row r="52" spans="2:12" ht="12.6" customHeight="1" x14ac:dyDescent="0.25">
      <c r="B52" s="30"/>
      <c r="C52" s="35"/>
      <c r="D52" s="60"/>
      <c r="E52" s="60"/>
      <c r="F52" s="43"/>
      <c r="H52" s="30">
        <v>2</v>
      </c>
      <c r="I52" s="18" t="s">
        <v>1497</v>
      </c>
      <c r="J52" s="18" t="s">
        <v>3103</v>
      </c>
      <c r="K52" s="41" t="s">
        <v>3130</v>
      </c>
      <c r="L52" s="37">
        <v>19</v>
      </c>
    </row>
    <row r="53" spans="2:12" ht="12.6" customHeight="1" x14ac:dyDescent="0.25">
      <c r="B53" s="30"/>
      <c r="C53" s="35"/>
      <c r="F53" s="33"/>
      <c r="H53" s="30">
        <v>3</v>
      </c>
      <c r="I53" s="18" t="s">
        <v>1112</v>
      </c>
      <c r="J53" s="18" t="s">
        <v>1239</v>
      </c>
      <c r="K53" s="41" t="s">
        <v>2960</v>
      </c>
      <c r="L53" s="37">
        <v>93</v>
      </c>
    </row>
    <row r="54" spans="2:12" ht="12.6" customHeight="1" thickBot="1" x14ac:dyDescent="0.3">
      <c r="B54" s="47"/>
      <c r="C54" s="48"/>
      <c r="D54" s="48"/>
      <c r="E54" s="48"/>
      <c r="F54" s="49"/>
      <c r="H54" s="47"/>
      <c r="I54" s="48"/>
      <c r="J54" s="55"/>
      <c r="K54" s="55"/>
      <c r="L54" s="50"/>
    </row>
    <row r="55" spans="2:12" x14ac:dyDescent="0.25">
      <c r="J55" s="18"/>
      <c r="K55" s="41"/>
      <c r="L55" s="56"/>
    </row>
    <row r="56" spans="2:12" x14ac:dyDescent="0.25">
      <c r="J56" s="18"/>
      <c r="K56" s="41"/>
      <c r="L56" s="56"/>
    </row>
    <row r="57" spans="2:12" x14ac:dyDescent="0.25">
      <c r="J57" s="18"/>
      <c r="K57" s="41"/>
      <c r="L57" s="56"/>
    </row>
    <row r="58" spans="2:12" ht="13.8" thickBot="1" x14ac:dyDescent="0.3">
      <c r="J58" s="18"/>
      <c r="K58" s="41"/>
      <c r="L58" s="56"/>
    </row>
    <row r="59" spans="2:12" ht="21" thickBot="1" x14ac:dyDescent="0.3">
      <c r="F59" s="21" t="s">
        <v>1268</v>
      </c>
      <c r="G59" s="22"/>
      <c r="H59" s="22"/>
      <c r="I59" s="23"/>
      <c r="L59" s="56"/>
    </row>
    <row r="60" spans="2:12" ht="12" customHeight="1" thickBot="1" x14ac:dyDescent="0.3">
      <c r="L60" s="56"/>
    </row>
    <row r="61" spans="2:12" ht="16.2" thickBot="1" x14ac:dyDescent="0.3">
      <c r="D61" s="24" t="str">
        <f>D5</f>
        <v>2024-2025</v>
      </c>
      <c r="E61" s="25"/>
      <c r="I61" s="24" t="str">
        <f>I5</f>
        <v>Depuis 1988</v>
      </c>
      <c r="J61" s="96"/>
      <c r="L61" s="56"/>
    </row>
    <row r="62" spans="2:12" ht="12" customHeight="1" thickBot="1" x14ac:dyDescent="0.3">
      <c r="B62" s="26"/>
      <c r="C62" s="27"/>
      <c r="D62" s="27"/>
      <c r="E62" s="27"/>
      <c r="F62" s="28"/>
      <c r="H62" s="26"/>
      <c r="I62" s="27"/>
      <c r="J62" s="97"/>
      <c r="K62" s="27"/>
      <c r="L62" s="61"/>
    </row>
    <row r="63" spans="2:12" ht="15" customHeight="1" thickBot="1" x14ac:dyDescent="0.3">
      <c r="B63" s="30"/>
      <c r="C63" s="52" t="s">
        <v>1045</v>
      </c>
      <c r="D63" s="32"/>
      <c r="F63" s="33"/>
      <c r="H63" s="30"/>
      <c r="I63" s="31" t="s">
        <v>1045</v>
      </c>
      <c r="L63" s="37"/>
    </row>
    <row r="64" spans="2:12" ht="13.8" x14ac:dyDescent="0.25">
      <c r="B64" s="30"/>
      <c r="C64" s="35" t="s">
        <v>1046</v>
      </c>
      <c r="D64" s="42" t="s">
        <v>1497</v>
      </c>
      <c r="E64" s="42" t="s">
        <v>2883</v>
      </c>
      <c r="F64" s="54" t="s">
        <v>3127</v>
      </c>
      <c r="H64" s="30">
        <v>1</v>
      </c>
      <c r="I64" s="18" t="s">
        <v>1497</v>
      </c>
      <c r="J64" s="18" t="s">
        <v>2883</v>
      </c>
      <c r="K64" s="18" t="s">
        <v>3127</v>
      </c>
      <c r="L64" s="37">
        <v>19</v>
      </c>
    </row>
    <row r="65" spans="2:12" ht="12.6" customHeight="1" x14ac:dyDescent="0.25">
      <c r="B65" s="30"/>
      <c r="F65" s="38"/>
      <c r="H65" s="30">
        <v>2</v>
      </c>
      <c r="I65" s="18" t="s">
        <v>1398</v>
      </c>
      <c r="J65" s="41" t="s">
        <v>1717</v>
      </c>
      <c r="K65" s="18" t="s">
        <v>1794</v>
      </c>
      <c r="L65" s="37">
        <v>8</v>
      </c>
    </row>
    <row r="66" spans="2:12" ht="12.6" customHeight="1" x14ac:dyDescent="0.25">
      <c r="B66" s="30"/>
      <c r="F66" s="38"/>
      <c r="H66" s="30">
        <v>3</v>
      </c>
      <c r="I66" s="18" t="s">
        <v>725</v>
      </c>
      <c r="J66" s="41" t="s">
        <v>726</v>
      </c>
      <c r="K66" s="18" t="s">
        <v>1569</v>
      </c>
      <c r="L66" s="37">
        <v>4</v>
      </c>
    </row>
    <row r="67" spans="2:12" ht="12.6" customHeight="1" x14ac:dyDescent="0.25">
      <c r="B67" s="30"/>
      <c r="F67" s="38"/>
      <c r="H67" s="30">
        <v>3</v>
      </c>
      <c r="I67" s="18" t="s">
        <v>1396</v>
      </c>
      <c r="J67" s="41" t="s">
        <v>1735</v>
      </c>
      <c r="K67" s="18" t="s">
        <v>1569</v>
      </c>
      <c r="L67" s="37">
        <v>6</v>
      </c>
    </row>
    <row r="68" spans="2:12" ht="12.6" customHeight="1" x14ac:dyDescent="0.25">
      <c r="B68" s="30"/>
      <c r="F68" s="38"/>
      <c r="H68" s="30">
        <v>3</v>
      </c>
      <c r="I68" s="18" t="s">
        <v>1399</v>
      </c>
      <c r="J68" s="41" t="s">
        <v>1499</v>
      </c>
      <c r="K68" s="18" t="s">
        <v>1569</v>
      </c>
      <c r="L68" s="37">
        <v>4</v>
      </c>
    </row>
    <row r="69" spans="2:12" ht="12.6" customHeight="1" thickBot="1" x14ac:dyDescent="0.3">
      <c r="B69" s="30"/>
      <c r="F69" s="38"/>
      <c r="H69" s="30"/>
      <c r="L69" s="37"/>
    </row>
    <row r="70" spans="2:12" ht="16.2" thickBot="1" x14ac:dyDescent="0.3">
      <c r="B70" s="30"/>
      <c r="C70" s="52" t="s">
        <v>1083</v>
      </c>
      <c r="D70" s="32"/>
      <c r="F70" s="33"/>
      <c r="H70" s="30"/>
      <c r="I70" s="31" t="s">
        <v>1083</v>
      </c>
      <c r="L70" s="37"/>
    </row>
    <row r="71" spans="2:12" ht="13.8" x14ac:dyDescent="0.25">
      <c r="B71" s="30"/>
      <c r="C71" s="35" t="s">
        <v>1046</v>
      </c>
      <c r="D71" s="42" t="s">
        <v>2788</v>
      </c>
      <c r="E71" s="42" t="s">
        <v>1295</v>
      </c>
      <c r="F71" s="54" t="s">
        <v>3128</v>
      </c>
      <c r="H71" s="30">
        <v>1</v>
      </c>
      <c r="I71" s="18" t="s">
        <v>2788</v>
      </c>
      <c r="J71" s="18" t="s">
        <v>1295</v>
      </c>
      <c r="K71" s="18" t="s">
        <v>3128</v>
      </c>
      <c r="L71" s="37">
        <v>19</v>
      </c>
    </row>
    <row r="72" spans="2:12" ht="12.6" customHeight="1" x14ac:dyDescent="0.25">
      <c r="B72" s="30"/>
      <c r="F72" s="38"/>
      <c r="H72" s="30"/>
      <c r="L72" s="37"/>
    </row>
    <row r="73" spans="2:12" ht="12.6" customHeight="1" thickBot="1" x14ac:dyDescent="0.3">
      <c r="B73" s="30"/>
      <c r="F73" s="38"/>
      <c r="H73" s="30"/>
      <c r="L73" s="37"/>
    </row>
    <row r="74" spans="2:12" ht="15" customHeight="1" thickBot="1" x14ac:dyDescent="0.3">
      <c r="B74" s="30"/>
      <c r="C74" s="52" t="s">
        <v>1296</v>
      </c>
      <c r="D74" s="32"/>
      <c r="F74" s="33"/>
      <c r="H74" s="30"/>
      <c r="I74" s="31" t="s">
        <v>1296</v>
      </c>
      <c r="L74" s="37"/>
    </row>
    <row r="75" spans="2:12" ht="13.8" x14ac:dyDescent="0.25">
      <c r="B75" s="30"/>
      <c r="C75" s="35" t="s">
        <v>1046</v>
      </c>
      <c r="D75" s="42" t="s">
        <v>750</v>
      </c>
      <c r="E75" s="42" t="s">
        <v>1048</v>
      </c>
      <c r="F75" s="54" t="s">
        <v>884</v>
      </c>
      <c r="H75" s="30">
        <v>1</v>
      </c>
      <c r="I75" s="18" t="s">
        <v>750</v>
      </c>
      <c r="J75" s="41" t="s">
        <v>1048</v>
      </c>
      <c r="K75" s="18" t="s">
        <v>884</v>
      </c>
      <c r="L75" s="37">
        <v>2</v>
      </c>
    </row>
    <row r="76" spans="2:12" ht="12.6" customHeight="1" x14ac:dyDescent="0.25">
      <c r="B76" s="30"/>
      <c r="F76" s="38"/>
      <c r="H76" s="30">
        <v>2</v>
      </c>
      <c r="I76" s="18" t="s">
        <v>715</v>
      </c>
      <c r="J76" s="41" t="s">
        <v>1064</v>
      </c>
      <c r="K76" s="18" t="s">
        <v>1250</v>
      </c>
      <c r="L76" s="37">
        <v>1</v>
      </c>
    </row>
    <row r="77" spans="2:12" ht="12.6" customHeight="1" x14ac:dyDescent="0.25">
      <c r="B77" s="30"/>
      <c r="F77" s="40"/>
      <c r="H77" s="30">
        <v>3</v>
      </c>
      <c r="I77" s="18" t="s">
        <v>1109</v>
      </c>
      <c r="J77" s="41" t="s">
        <v>1286</v>
      </c>
      <c r="K77" s="18" t="s">
        <v>735</v>
      </c>
      <c r="L77" s="37">
        <v>4</v>
      </c>
    </row>
    <row r="78" spans="2:12" ht="12.6" customHeight="1" thickBot="1" x14ac:dyDescent="0.3">
      <c r="B78" s="30"/>
      <c r="F78" s="38"/>
      <c r="H78" s="30"/>
      <c r="K78" s="41"/>
      <c r="L78" s="37"/>
    </row>
    <row r="79" spans="2:12" ht="15" customHeight="1" thickBot="1" x14ac:dyDescent="0.3">
      <c r="B79" s="30"/>
      <c r="C79" s="52" t="s">
        <v>1099</v>
      </c>
      <c r="D79" s="32"/>
      <c r="F79" s="33"/>
      <c r="H79" s="30"/>
      <c r="I79" s="31" t="s">
        <v>1099</v>
      </c>
      <c r="L79" s="37"/>
    </row>
    <row r="80" spans="2:12" ht="13.8" x14ac:dyDescent="0.25">
      <c r="B80" s="30"/>
      <c r="C80" s="35" t="s">
        <v>1046</v>
      </c>
      <c r="D80" s="42" t="s">
        <v>916</v>
      </c>
      <c r="E80" s="42" t="s">
        <v>1987</v>
      </c>
      <c r="F80" s="43" t="s">
        <v>1308</v>
      </c>
      <c r="H80" s="30">
        <v>1</v>
      </c>
      <c r="I80" s="18" t="s">
        <v>916</v>
      </c>
      <c r="J80" s="18" t="s">
        <v>1987</v>
      </c>
      <c r="K80" s="18" t="s">
        <v>1308</v>
      </c>
      <c r="L80" s="37">
        <v>15</v>
      </c>
    </row>
    <row r="81" spans="2:12" ht="12.6" customHeight="1" x14ac:dyDescent="0.25">
      <c r="B81" s="30"/>
      <c r="C81" s="35"/>
      <c r="D81" s="42"/>
      <c r="E81" s="42"/>
      <c r="F81" s="43"/>
      <c r="H81" s="30">
        <v>2</v>
      </c>
      <c r="I81" s="18" t="s">
        <v>1497</v>
      </c>
      <c r="J81" s="18" t="s">
        <v>2883</v>
      </c>
      <c r="K81" s="18" t="s">
        <v>3139</v>
      </c>
      <c r="L81" s="37">
        <v>19</v>
      </c>
    </row>
    <row r="82" spans="2:12" ht="12.6" customHeight="1" x14ac:dyDescent="0.25">
      <c r="B82" s="30"/>
      <c r="F82" s="33"/>
      <c r="H82" s="30">
        <v>3</v>
      </c>
      <c r="I82" s="18" t="s">
        <v>715</v>
      </c>
      <c r="J82" s="41" t="s">
        <v>1064</v>
      </c>
      <c r="K82" s="18" t="s">
        <v>562</v>
      </c>
      <c r="L82" s="37">
        <v>1</v>
      </c>
    </row>
    <row r="83" spans="2:12" ht="12.6" customHeight="1" x14ac:dyDescent="0.25">
      <c r="B83" s="30"/>
      <c r="F83" s="33"/>
      <c r="H83" s="30">
        <v>3</v>
      </c>
      <c r="I83" s="18" t="s">
        <v>750</v>
      </c>
      <c r="J83" s="41" t="s">
        <v>1048</v>
      </c>
      <c r="K83" s="18" t="s">
        <v>562</v>
      </c>
      <c r="L83" s="37">
        <v>1</v>
      </c>
    </row>
    <row r="84" spans="2:12" ht="12.6" customHeight="1" thickBot="1" x14ac:dyDescent="0.3">
      <c r="B84" s="30"/>
      <c r="F84" s="58"/>
      <c r="H84" s="30"/>
      <c r="L84" s="37"/>
    </row>
    <row r="85" spans="2:12" ht="15" customHeight="1" thickBot="1" x14ac:dyDescent="0.3">
      <c r="B85" s="30"/>
      <c r="C85" s="52" t="s">
        <v>1127</v>
      </c>
      <c r="D85" s="32"/>
      <c r="F85" s="33"/>
      <c r="H85" s="30"/>
      <c r="I85" s="31" t="s">
        <v>1127</v>
      </c>
      <c r="J85" s="99"/>
      <c r="L85" s="37"/>
    </row>
    <row r="86" spans="2:12" ht="13.8" x14ac:dyDescent="0.25">
      <c r="B86" s="30"/>
      <c r="C86" s="35" t="s">
        <v>1046</v>
      </c>
      <c r="D86" s="42" t="s">
        <v>1497</v>
      </c>
      <c r="E86" s="42" t="s">
        <v>2883</v>
      </c>
      <c r="F86" s="43" t="s">
        <v>1615</v>
      </c>
      <c r="H86" s="30">
        <v>1</v>
      </c>
      <c r="I86" s="18" t="s">
        <v>1497</v>
      </c>
      <c r="J86" s="18" t="s">
        <v>2883</v>
      </c>
      <c r="K86" s="18" t="s">
        <v>1615</v>
      </c>
      <c r="L86" s="37">
        <v>19</v>
      </c>
    </row>
    <row r="87" spans="2:12" ht="12.6" customHeight="1" x14ac:dyDescent="0.25">
      <c r="B87" s="30"/>
      <c r="F87" s="33"/>
      <c r="H87" s="30">
        <v>2</v>
      </c>
      <c r="I87" s="18" t="s">
        <v>916</v>
      </c>
      <c r="J87" s="18" t="s">
        <v>1987</v>
      </c>
      <c r="K87" s="18" t="s">
        <v>2478</v>
      </c>
      <c r="L87" s="37">
        <v>15</v>
      </c>
    </row>
    <row r="88" spans="2:12" ht="12.6" customHeight="1" x14ac:dyDescent="0.25">
      <c r="B88" s="30"/>
      <c r="F88" s="38"/>
      <c r="H88" s="30">
        <v>3</v>
      </c>
      <c r="I88" s="18" t="s">
        <v>1109</v>
      </c>
      <c r="J88" s="41" t="s">
        <v>1286</v>
      </c>
      <c r="K88" s="18" t="s">
        <v>27</v>
      </c>
      <c r="L88" s="37">
        <v>4</v>
      </c>
    </row>
    <row r="89" spans="2:12" ht="12.6" customHeight="1" thickBot="1" x14ac:dyDescent="0.3">
      <c r="B89" s="30"/>
      <c r="F89" s="38"/>
      <c r="H89" s="30"/>
      <c r="L89" s="37"/>
    </row>
    <row r="90" spans="2:12" ht="15" customHeight="1" thickBot="1" x14ac:dyDescent="0.3">
      <c r="B90" s="30"/>
      <c r="C90" s="52" t="s">
        <v>1143</v>
      </c>
      <c r="D90" s="32"/>
      <c r="E90" s="91" t="s">
        <v>815</v>
      </c>
      <c r="F90" s="33"/>
      <c r="H90" s="30"/>
      <c r="I90" s="31" t="s">
        <v>1143</v>
      </c>
      <c r="J90" s="99"/>
      <c r="L90" s="37"/>
    </row>
    <row r="91" spans="2:12" ht="13.8" x14ac:dyDescent="0.25">
      <c r="B91" s="30"/>
      <c r="C91" s="35" t="s">
        <v>1046</v>
      </c>
      <c r="D91" s="42" t="s">
        <v>1497</v>
      </c>
      <c r="E91" s="60" t="s">
        <v>2883</v>
      </c>
      <c r="F91" s="54" t="s">
        <v>3131</v>
      </c>
      <c r="H91" s="30">
        <v>1</v>
      </c>
      <c r="I91" s="18" t="s">
        <v>1497</v>
      </c>
      <c r="J91" s="41" t="s">
        <v>2883</v>
      </c>
      <c r="K91" s="18" t="s">
        <v>3131</v>
      </c>
      <c r="L91" s="37">
        <v>16</v>
      </c>
    </row>
    <row r="92" spans="2:12" ht="12.6" customHeight="1" x14ac:dyDescent="0.25">
      <c r="B92" s="30"/>
      <c r="C92" s="35"/>
      <c r="D92" s="42"/>
      <c r="E92" s="60"/>
      <c r="F92" s="54"/>
      <c r="H92" s="30">
        <v>2</v>
      </c>
      <c r="I92" s="18" t="s">
        <v>916</v>
      </c>
      <c r="J92" s="18" t="s">
        <v>1987</v>
      </c>
      <c r="K92" s="18" t="s">
        <v>2479</v>
      </c>
      <c r="L92" s="37">
        <v>15</v>
      </c>
    </row>
    <row r="93" spans="2:12" ht="12.6" customHeight="1" x14ac:dyDescent="0.25">
      <c r="B93" s="30"/>
      <c r="C93" s="35"/>
      <c r="E93" s="41"/>
      <c r="F93" s="38"/>
      <c r="H93" s="30">
        <v>2</v>
      </c>
      <c r="I93" s="18" t="s">
        <v>1066</v>
      </c>
      <c r="J93" s="18" t="s">
        <v>1077</v>
      </c>
      <c r="K93" s="18" t="s">
        <v>2479</v>
      </c>
      <c r="L93" s="37">
        <v>93</v>
      </c>
    </row>
    <row r="94" spans="2:12" ht="12.6" customHeight="1" thickBot="1" x14ac:dyDescent="0.3">
      <c r="B94" s="47"/>
      <c r="C94" s="48"/>
      <c r="D94" s="100"/>
      <c r="E94" s="48"/>
      <c r="F94" s="49"/>
      <c r="H94" s="47"/>
      <c r="I94" s="48"/>
      <c r="J94" s="55"/>
      <c r="K94" s="48"/>
      <c r="L94" s="50"/>
    </row>
    <row r="95" spans="2:12" ht="12.75" customHeight="1" thickBot="1" x14ac:dyDescent="0.3">
      <c r="D95" s="57"/>
      <c r="E95" s="57"/>
      <c r="F95" s="41"/>
      <c r="K95" s="41"/>
      <c r="L95" s="56"/>
    </row>
    <row r="96" spans="2:12" ht="21" thickBot="1" x14ac:dyDescent="0.3">
      <c r="F96" s="21" t="s">
        <v>1386</v>
      </c>
      <c r="G96" s="22"/>
      <c r="H96" s="22"/>
      <c r="I96" s="23"/>
      <c r="L96" s="56"/>
    </row>
    <row r="97" spans="2:12" ht="10.5" customHeight="1" thickBot="1" x14ac:dyDescent="0.3">
      <c r="L97" s="56"/>
    </row>
    <row r="98" spans="2:12" ht="16.2" thickBot="1" x14ac:dyDescent="0.3">
      <c r="D98" s="24" t="str">
        <f>D5</f>
        <v>2024-2025</v>
      </c>
      <c r="E98" s="25"/>
      <c r="I98" s="24" t="str">
        <f>I5</f>
        <v>Depuis 1988</v>
      </c>
      <c r="J98" s="96"/>
      <c r="L98" s="56"/>
    </row>
    <row r="99" spans="2:12" ht="12" customHeight="1" thickBot="1" x14ac:dyDescent="0.3">
      <c r="B99" s="26"/>
      <c r="C99" s="27"/>
      <c r="D99" s="27"/>
      <c r="E99" s="27"/>
      <c r="F99" s="28"/>
      <c r="H99" s="26"/>
      <c r="I99" s="27"/>
      <c r="J99" s="97"/>
      <c r="K99" s="27"/>
      <c r="L99" s="61"/>
    </row>
    <row r="100" spans="2:12" ht="15" customHeight="1" thickBot="1" x14ac:dyDescent="0.3">
      <c r="B100" s="30"/>
      <c r="C100" s="52" t="s">
        <v>1045</v>
      </c>
      <c r="D100" s="32"/>
      <c r="F100" s="33"/>
      <c r="H100" s="30"/>
      <c r="I100" s="31" t="s">
        <v>1045</v>
      </c>
      <c r="L100" s="37"/>
    </row>
    <row r="101" spans="2:12" ht="13.8" x14ac:dyDescent="0.25">
      <c r="B101" s="30"/>
      <c r="C101" s="35" t="s">
        <v>1046</v>
      </c>
      <c r="D101" s="42" t="s">
        <v>1402</v>
      </c>
      <c r="E101" s="42" t="s">
        <v>1403</v>
      </c>
      <c r="F101" s="54" t="s">
        <v>1629</v>
      </c>
      <c r="H101" s="30">
        <v>1</v>
      </c>
      <c r="I101" s="18" t="s">
        <v>926</v>
      </c>
      <c r="J101" s="41" t="s">
        <v>1403</v>
      </c>
      <c r="K101" s="18" t="s">
        <v>1629</v>
      </c>
      <c r="L101" s="37">
        <v>1</v>
      </c>
    </row>
    <row r="102" spans="2:12" ht="12.6" customHeight="1" x14ac:dyDescent="0.25">
      <c r="B102" s="30"/>
      <c r="F102" s="38"/>
      <c r="H102" s="30">
        <v>2</v>
      </c>
      <c r="I102" s="18" t="s">
        <v>1188</v>
      </c>
      <c r="J102" s="41" t="s">
        <v>1189</v>
      </c>
      <c r="K102" s="18" t="s">
        <v>733</v>
      </c>
      <c r="L102" s="37">
        <v>95</v>
      </c>
    </row>
    <row r="103" spans="2:12" ht="12.6" customHeight="1" x14ac:dyDescent="0.25">
      <c r="B103" s="30"/>
      <c r="F103" s="38"/>
      <c r="H103" s="30">
        <v>3</v>
      </c>
      <c r="I103" s="18" t="s">
        <v>688</v>
      </c>
      <c r="J103" s="41" t="s">
        <v>1470</v>
      </c>
      <c r="K103" s="18" t="s">
        <v>1630</v>
      </c>
      <c r="L103" s="37">
        <v>1</v>
      </c>
    </row>
    <row r="104" spans="2:12" ht="12.6" customHeight="1" thickBot="1" x14ac:dyDescent="0.3">
      <c r="B104" s="30"/>
      <c r="F104" s="33"/>
      <c r="H104" s="30"/>
      <c r="K104" s="19"/>
      <c r="L104" s="63"/>
    </row>
    <row r="105" spans="2:12" ht="15" customHeight="1" thickBot="1" x14ac:dyDescent="0.3">
      <c r="B105" s="30"/>
      <c r="C105" s="52" t="s">
        <v>1296</v>
      </c>
      <c r="D105" s="32"/>
      <c r="F105" s="33"/>
      <c r="H105" s="30"/>
      <c r="I105" s="31" t="s">
        <v>1296</v>
      </c>
      <c r="K105" s="19"/>
      <c r="L105" s="63"/>
    </row>
    <row r="106" spans="2:12" ht="13.8" x14ac:dyDescent="0.25">
      <c r="B106" s="30"/>
      <c r="C106" s="35" t="s">
        <v>1046</v>
      </c>
      <c r="D106" s="42" t="s">
        <v>727</v>
      </c>
      <c r="E106" s="42" t="s">
        <v>728</v>
      </c>
      <c r="F106" s="54" t="s">
        <v>28</v>
      </c>
      <c r="H106" s="30">
        <v>1</v>
      </c>
      <c r="I106" s="18" t="s">
        <v>927</v>
      </c>
      <c r="J106" s="41" t="s">
        <v>728</v>
      </c>
      <c r="K106" s="18" t="s">
        <v>28</v>
      </c>
      <c r="L106" s="37">
        <v>5</v>
      </c>
    </row>
    <row r="107" spans="2:12" ht="12.75" customHeight="1" x14ac:dyDescent="0.25">
      <c r="B107" s="30"/>
      <c r="C107" s="35"/>
      <c r="D107" s="42"/>
      <c r="E107" s="42"/>
      <c r="F107" s="54"/>
      <c r="H107" s="30">
        <v>2</v>
      </c>
      <c r="I107" s="18" t="s">
        <v>1866</v>
      </c>
      <c r="J107" s="18" t="s">
        <v>2115</v>
      </c>
      <c r="K107" s="18" t="s">
        <v>2483</v>
      </c>
      <c r="L107" s="37">
        <v>15</v>
      </c>
    </row>
    <row r="108" spans="2:12" ht="12" customHeight="1" thickBot="1" x14ac:dyDescent="0.3">
      <c r="B108" s="30"/>
      <c r="F108" s="33"/>
      <c r="H108" s="30"/>
      <c r="K108" s="19"/>
      <c r="L108" s="63"/>
    </row>
    <row r="109" spans="2:12" ht="15" customHeight="1" thickBot="1" x14ac:dyDescent="0.3">
      <c r="B109" s="30"/>
      <c r="C109" s="52" t="s">
        <v>1099</v>
      </c>
      <c r="D109" s="32"/>
      <c r="F109" s="33"/>
      <c r="H109" s="30"/>
      <c r="I109" s="31" t="s">
        <v>1099</v>
      </c>
      <c r="K109" s="19"/>
      <c r="L109" s="63"/>
    </row>
    <row r="110" spans="2:12" ht="13.8" x14ac:dyDescent="0.25">
      <c r="B110" s="30"/>
      <c r="C110" s="35" t="s">
        <v>1046</v>
      </c>
      <c r="D110" s="42" t="s">
        <v>930</v>
      </c>
      <c r="E110" s="42" t="s">
        <v>1209</v>
      </c>
      <c r="F110" s="43" t="s">
        <v>456</v>
      </c>
      <c r="H110" s="30">
        <v>1</v>
      </c>
      <c r="I110" s="18" t="s">
        <v>928</v>
      </c>
      <c r="J110" s="41" t="s">
        <v>1209</v>
      </c>
      <c r="K110" s="18" t="s">
        <v>456</v>
      </c>
      <c r="L110" s="37">
        <v>3</v>
      </c>
    </row>
    <row r="111" spans="2:12" ht="12.75" customHeight="1" x14ac:dyDescent="0.25">
      <c r="B111" s="30"/>
      <c r="D111" s="42" t="s">
        <v>1193</v>
      </c>
      <c r="E111" s="42" t="s">
        <v>1194</v>
      </c>
      <c r="F111" s="43" t="s">
        <v>456</v>
      </c>
      <c r="H111" s="30">
        <v>1</v>
      </c>
      <c r="I111" s="18" t="s">
        <v>929</v>
      </c>
      <c r="J111" s="41" t="s">
        <v>1194</v>
      </c>
      <c r="K111" s="18" t="s">
        <v>456</v>
      </c>
      <c r="L111" s="37">
        <v>3</v>
      </c>
    </row>
    <row r="112" spans="2:12" ht="10.95" customHeight="1" x14ac:dyDescent="0.25">
      <c r="B112" s="30"/>
      <c r="D112" s="42"/>
      <c r="E112" s="42"/>
      <c r="F112" s="43"/>
      <c r="H112" s="30">
        <v>3</v>
      </c>
      <c r="I112" s="18" t="s">
        <v>1197</v>
      </c>
      <c r="J112" s="41" t="s">
        <v>1189</v>
      </c>
      <c r="K112" s="18" t="s">
        <v>2961</v>
      </c>
      <c r="L112" s="37">
        <v>95</v>
      </c>
    </row>
    <row r="113" spans="2:12" ht="9" customHeight="1" thickBot="1" x14ac:dyDescent="0.3">
      <c r="B113" s="30"/>
      <c r="F113" s="33"/>
      <c r="H113" s="30"/>
      <c r="L113" s="37"/>
    </row>
    <row r="114" spans="2:12" ht="15" customHeight="1" thickBot="1" x14ac:dyDescent="0.3">
      <c r="B114" s="30"/>
      <c r="C114" s="52" t="s">
        <v>1127</v>
      </c>
      <c r="D114" s="32"/>
      <c r="F114" s="33"/>
      <c r="H114" s="30"/>
      <c r="I114" s="31" t="s">
        <v>1127</v>
      </c>
      <c r="K114" s="19"/>
      <c r="L114" s="63"/>
    </row>
    <row r="115" spans="2:12" ht="13.8" x14ac:dyDescent="0.25">
      <c r="B115" s="30"/>
      <c r="C115" s="35" t="s">
        <v>1046</v>
      </c>
      <c r="D115" s="42" t="s">
        <v>1208</v>
      </c>
      <c r="E115" s="42" t="s">
        <v>1209</v>
      </c>
      <c r="F115" s="43" t="s">
        <v>457</v>
      </c>
      <c r="H115" s="30">
        <v>1</v>
      </c>
      <c r="I115" s="18" t="s">
        <v>928</v>
      </c>
      <c r="J115" s="41" t="s">
        <v>1209</v>
      </c>
      <c r="K115" s="18" t="s">
        <v>457</v>
      </c>
      <c r="L115" s="37">
        <v>3</v>
      </c>
    </row>
    <row r="116" spans="2:12" x14ac:dyDescent="0.25">
      <c r="B116" s="30"/>
      <c r="F116" s="33"/>
      <c r="H116" s="30">
        <v>2</v>
      </c>
      <c r="I116" s="18" t="s">
        <v>1188</v>
      </c>
      <c r="J116" s="41" t="s">
        <v>1416</v>
      </c>
      <c r="K116" s="18" t="s">
        <v>2962</v>
      </c>
      <c r="L116" s="37">
        <v>93</v>
      </c>
    </row>
    <row r="117" spans="2:12" x14ac:dyDescent="0.25">
      <c r="B117" s="30"/>
      <c r="F117" s="33"/>
      <c r="H117" s="30">
        <v>3</v>
      </c>
      <c r="I117" s="18" t="s">
        <v>1866</v>
      </c>
      <c r="J117" s="18" t="s">
        <v>2484</v>
      </c>
      <c r="K117" s="18" t="s">
        <v>2485</v>
      </c>
      <c r="L117" s="37">
        <v>15</v>
      </c>
    </row>
    <row r="118" spans="2:12" ht="9.6" customHeight="1" thickBot="1" x14ac:dyDescent="0.3">
      <c r="B118" s="47"/>
      <c r="C118" s="48"/>
      <c r="D118" s="48"/>
      <c r="E118" s="48"/>
      <c r="F118" s="49"/>
      <c r="H118" s="47"/>
      <c r="I118" s="48"/>
      <c r="J118" s="55"/>
      <c r="K118" s="48"/>
      <c r="L118" s="50"/>
    </row>
    <row r="119" spans="2:12" ht="21" thickBot="1" x14ac:dyDescent="0.3">
      <c r="F119" s="21" t="s">
        <v>1483</v>
      </c>
      <c r="G119" s="22"/>
      <c r="H119" s="22"/>
      <c r="I119" s="23"/>
      <c r="L119" s="56"/>
    </row>
    <row r="120" spans="2:12" ht="12" customHeight="1" thickBot="1" x14ac:dyDescent="0.3">
      <c r="L120" s="56"/>
    </row>
    <row r="121" spans="2:12" ht="16.2" thickBot="1" x14ac:dyDescent="0.3">
      <c r="D121" s="24" t="str">
        <f>D5</f>
        <v>2024-2025</v>
      </c>
      <c r="E121" s="25"/>
      <c r="I121" s="24" t="str">
        <f>I5</f>
        <v>Depuis 1988</v>
      </c>
      <c r="J121" s="96"/>
      <c r="L121" s="62"/>
    </row>
    <row r="122" spans="2:12" ht="12" customHeight="1" thickBot="1" x14ac:dyDescent="0.3">
      <c r="B122" s="26"/>
      <c r="C122" s="27"/>
      <c r="D122" s="27"/>
      <c r="E122" s="27"/>
      <c r="F122" s="28"/>
      <c r="H122" s="26"/>
      <c r="I122" s="27"/>
      <c r="J122" s="97"/>
      <c r="K122" s="27"/>
      <c r="L122" s="61"/>
    </row>
    <row r="123" spans="2:12" ht="15" customHeight="1" thickBot="1" x14ac:dyDescent="0.3">
      <c r="B123" s="30"/>
      <c r="C123" s="52" t="s">
        <v>1187</v>
      </c>
      <c r="D123" s="32"/>
      <c r="F123" s="33"/>
      <c r="H123" s="30"/>
      <c r="I123" s="31" t="s">
        <v>1187</v>
      </c>
      <c r="L123" s="37"/>
    </row>
    <row r="124" spans="2:12" ht="13.8" x14ac:dyDescent="0.25">
      <c r="B124" s="30"/>
      <c r="C124" s="35" t="s">
        <v>1046</v>
      </c>
      <c r="D124" s="42" t="s">
        <v>742</v>
      </c>
      <c r="E124" s="42" t="s">
        <v>1380</v>
      </c>
      <c r="F124" s="54" t="s">
        <v>731</v>
      </c>
      <c r="G124" s="66">
        <v>89</v>
      </c>
      <c r="H124" s="30">
        <v>1</v>
      </c>
      <c r="I124" s="18" t="s">
        <v>742</v>
      </c>
      <c r="J124" s="18" t="s">
        <v>2474</v>
      </c>
      <c r="K124" s="18" t="s">
        <v>731</v>
      </c>
      <c r="L124" s="37">
        <v>4</v>
      </c>
    </row>
    <row r="125" spans="2:12" x14ac:dyDescent="0.25">
      <c r="B125" s="30"/>
      <c r="F125" s="38"/>
      <c r="H125" s="30">
        <v>2</v>
      </c>
      <c r="I125" s="18" t="s">
        <v>2292</v>
      </c>
      <c r="J125" s="18" t="s">
        <v>1106</v>
      </c>
      <c r="K125" s="18" t="s">
        <v>2486</v>
      </c>
      <c r="L125" s="37">
        <v>15</v>
      </c>
    </row>
    <row r="126" spans="2:12" x14ac:dyDescent="0.25">
      <c r="B126" s="30"/>
      <c r="F126" s="40"/>
      <c r="H126" s="30">
        <v>2</v>
      </c>
      <c r="I126" s="18" t="s">
        <v>715</v>
      </c>
      <c r="J126" s="18" t="s">
        <v>1064</v>
      </c>
      <c r="K126" s="18" t="s">
        <v>732</v>
      </c>
      <c r="L126" s="37">
        <v>4</v>
      </c>
    </row>
    <row r="127" spans="2:12" ht="12.6" customHeight="1" thickBot="1" x14ac:dyDescent="0.3">
      <c r="B127" s="30"/>
      <c r="F127" s="38"/>
      <c r="H127" s="30"/>
      <c r="K127" s="41"/>
      <c r="L127" s="37"/>
    </row>
    <row r="128" spans="2:12" ht="15" customHeight="1" thickBot="1" x14ac:dyDescent="0.3">
      <c r="B128" s="30"/>
      <c r="C128" s="52" t="s">
        <v>1296</v>
      </c>
      <c r="D128" s="32"/>
      <c r="F128" s="33"/>
      <c r="H128" s="30"/>
      <c r="I128" s="31" t="s">
        <v>1296</v>
      </c>
      <c r="L128" s="37"/>
    </row>
    <row r="129" spans="2:12" ht="13.8" x14ac:dyDescent="0.25">
      <c r="B129" s="30"/>
      <c r="C129" s="35" t="s">
        <v>1046</v>
      </c>
      <c r="D129" s="42" t="s">
        <v>2292</v>
      </c>
      <c r="E129" s="42" t="s">
        <v>1106</v>
      </c>
      <c r="F129" s="43" t="s">
        <v>2487</v>
      </c>
      <c r="G129" s="67"/>
      <c r="H129" s="30">
        <v>1</v>
      </c>
      <c r="I129" s="18" t="s">
        <v>2292</v>
      </c>
      <c r="J129" s="18" t="s">
        <v>1106</v>
      </c>
      <c r="K129" s="18" t="s">
        <v>2487</v>
      </c>
      <c r="L129" s="37">
        <v>15</v>
      </c>
    </row>
    <row r="130" spans="2:12" x14ac:dyDescent="0.25">
      <c r="B130" s="30"/>
      <c r="F130" s="38"/>
      <c r="H130" s="30">
        <v>2</v>
      </c>
      <c r="I130" s="18" t="s">
        <v>2475</v>
      </c>
      <c r="J130" s="18" t="s">
        <v>950</v>
      </c>
      <c r="K130" s="18" t="s">
        <v>443</v>
      </c>
      <c r="L130" s="37">
        <v>2</v>
      </c>
    </row>
    <row r="131" spans="2:12" x14ac:dyDescent="0.25">
      <c r="B131" s="30"/>
      <c r="F131" s="38"/>
      <c r="H131" s="30">
        <v>3</v>
      </c>
      <c r="I131" s="18" t="s">
        <v>706</v>
      </c>
      <c r="J131" s="18" t="s">
        <v>1136</v>
      </c>
      <c r="K131" s="18" t="s">
        <v>85</v>
      </c>
      <c r="L131" s="37">
        <v>0</v>
      </c>
    </row>
    <row r="132" spans="2:12" ht="13.8" thickBot="1" x14ac:dyDescent="0.3">
      <c r="B132" s="30"/>
      <c r="F132" s="38"/>
      <c r="H132" s="30"/>
      <c r="K132" s="41"/>
      <c r="L132" s="37"/>
    </row>
    <row r="133" spans="2:12" ht="15" customHeight="1" thickBot="1" x14ac:dyDescent="0.3">
      <c r="B133" s="30"/>
      <c r="C133" s="52" t="s">
        <v>1099</v>
      </c>
      <c r="D133" s="32"/>
      <c r="F133" s="33"/>
      <c r="H133" s="30"/>
      <c r="I133" s="31" t="s">
        <v>1099</v>
      </c>
      <c r="L133" s="37"/>
    </row>
    <row r="134" spans="2:12" ht="13.8" x14ac:dyDescent="0.25">
      <c r="B134" s="30"/>
      <c r="C134" s="35" t="s">
        <v>1046</v>
      </c>
      <c r="D134" s="42" t="s">
        <v>2292</v>
      </c>
      <c r="E134" s="42" t="s">
        <v>1106</v>
      </c>
      <c r="F134" s="43" t="s">
        <v>1521</v>
      </c>
      <c r="G134" s="67"/>
      <c r="H134" s="30">
        <v>1</v>
      </c>
      <c r="I134" s="18" t="s">
        <v>2482</v>
      </c>
      <c r="J134" s="18" t="s">
        <v>1106</v>
      </c>
      <c r="K134" s="18" t="s">
        <v>1521</v>
      </c>
      <c r="L134" s="37">
        <v>16</v>
      </c>
    </row>
    <row r="135" spans="2:12" ht="13.8" x14ac:dyDescent="0.25">
      <c r="B135" s="30"/>
      <c r="D135" s="42"/>
      <c r="E135" s="42"/>
      <c r="F135" s="33"/>
      <c r="H135" s="30">
        <v>2</v>
      </c>
      <c r="I135" s="18" t="s">
        <v>1056</v>
      </c>
      <c r="J135" s="18" t="s">
        <v>1057</v>
      </c>
      <c r="K135" s="18" t="s">
        <v>1607</v>
      </c>
      <c r="L135" s="37">
        <v>99</v>
      </c>
    </row>
    <row r="136" spans="2:12" x14ac:dyDescent="0.25">
      <c r="B136" s="30">
        <v>1</v>
      </c>
      <c r="F136" s="33"/>
      <c r="H136" s="30">
        <v>2</v>
      </c>
      <c r="I136" s="18" t="s">
        <v>784</v>
      </c>
      <c r="J136" s="18" t="s">
        <v>1286</v>
      </c>
      <c r="K136" s="18" t="s">
        <v>1607</v>
      </c>
      <c r="L136" s="37">
        <v>6</v>
      </c>
    </row>
    <row r="137" spans="2:12" x14ac:dyDescent="0.25">
      <c r="B137" s="30"/>
      <c r="F137" s="33"/>
      <c r="H137" s="30">
        <v>2</v>
      </c>
      <c r="I137" s="18" t="s">
        <v>1063</v>
      </c>
      <c r="J137" s="41" t="s">
        <v>1064</v>
      </c>
      <c r="K137" s="18" t="s">
        <v>1607</v>
      </c>
      <c r="L137" s="37">
        <v>3</v>
      </c>
    </row>
    <row r="138" spans="2:12" x14ac:dyDescent="0.25">
      <c r="B138" s="30"/>
      <c r="F138" s="33"/>
      <c r="H138" s="30">
        <v>2</v>
      </c>
      <c r="I138" s="18" t="s">
        <v>1210</v>
      </c>
      <c r="J138" s="18" t="s">
        <v>1335</v>
      </c>
      <c r="K138" s="18" t="s">
        <v>1607</v>
      </c>
      <c r="L138" s="37">
        <v>0</v>
      </c>
    </row>
    <row r="139" spans="2:12" ht="13.8" thickBot="1" x14ac:dyDescent="0.3">
      <c r="B139" s="30"/>
      <c r="F139" s="33"/>
      <c r="H139" s="30"/>
      <c r="L139" s="37"/>
    </row>
    <row r="140" spans="2:12" ht="15" customHeight="1" thickBot="1" x14ac:dyDescent="0.3">
      <c r="B140" s="30"/>
      <c r="C140" s="52" t="s">
        <v>1127</v>
      </c>
      <c r="D140" s="32"/>
      <c r="F140" s="33"/>
      <c r="H140" s="30"/>
      <c r="I140" s="31" t="s">
        <v>1127</v>
      </c>
      <c r="L140" s="37"/>
    </row>
    <row r="141" spans="2:12" ht="13.8" x14ac:dyDescent="0.25">
      <c r="B141" s="30"/>
      <c r="C141" s="35" t="s">
        <v>1046</v>
      </c>
      <c r="D141" s="42" t="s">
        <v>1210</v>
      </c>
      <c r="E141" s="42" t="s">
        <v>1335</v>
      </c>
      <c r="F141" s="43" t="s">
        <v>705</v>
      </c>
      <c r="G141" s="67"/>
      <c r="H141" s="30">
        <v>1</v>
      </c>
      <c r="I141" s="18" t="s">
        <v>1210</v>
      </c>
      <c r="J141" s="18" t="s">
        <v>1335</v>
      </c>
      <c r="K141" s="18" t="s">
        <v>705</v>
      </c>
      <c r="L141" s="37">
        <v>0</v>
      </c>
    </row>
    <row r="142" spans="2:12" ht="13.8" x14ac:dyDescent="0.25">
      <c r="B142" s="30"/>
      <c r="D142" s="42"/>
      <c r="E142" s="42"/>
      <c r="F142" s="43"/>
      <c r="H142" s="30">
        <v>2</v>
      </c>
      <c r="I142" s="18" t="s">
        <v>2292</v>
      </c>
      <c r="J142" s="18" t="s">
        <v>1106</v>
      </c>
      <c r="K142" s="18" t="s">
        <v>1612</v>
      </c>
      <c r="L142" s="37">
        <v>15</v>
      </c>
    </row>
    <row r="143" spans="2:12" x14ac:dyDescent="0.25">
      <c r="B143" s="30"/>
      <c r="F143" s="33"/>
      <c r="H143" s="30">
        <v>3</v>
      </c>
      <c r="I143" s="18" t="s">
        <v>715</v>
      </c>
      <c r="J143" s="18" t="s">
        <v>1064</v>
      </c>
      <c r="K143" s="18" t="s">
        <v>12</v>
      </c>
      <c r="L143" s="37">
        <v>3</v>
      </c>
    </row>
    <row r="144" spans="2:12" ht="13.8" thickBot="1" x14ac:dyDescent="0.3">
      <c r="B144" s="30"/>
      <c r="F144" s="33"/>
      <c r="H144" s="30"/>
      <c r="L144" s="37"/>
    </row>
    <row r="145" spans="2:12" ht="15" customHeight="1" thickBot="1" x14ac:dyDescent="0.3">
      <c r="B145" s="30"/>
      <c r="C145" s="52" t="s">
        <v>1530</v>
      </c>
      <c r="D145" s="32"/>
      <c r="F145" s="33"/>
      <c r="H145" s="30"/>
      <c r="I145" s="31" t="s">
        <v>1530</v>
      </c>
      <c r="L145" s="37"/>
    </row>
    <row r="146" spans="2:12" ht="13.8" x14ac:dyDescent="0.25">
      <c r="B146" s="30"/>
      <c r="C146" s="35" t="s">
        <v>1046</v>
      </c>
      <c r="D146" s="42" t="s">
        <v>2143</v>
      </c>
      <c r="E146" s="42" t="s">
        <v>2144</v>
      </c>
      <c r="F146" s="43" t="s">
        <v>2377</v>
      </c>
      <c r="G146" s="67"/>
      <c r="H146" s="30">
        <v>1</v>
      </c>
      <c r="I146" s="18" t="s">
        <v>2143</v>
      </c>
      <c r="J146" s="18" t="s">
        <v>2144</v>
      </c>
      <c r="K146" s="18" t="s">
        <v>2377</v>
      </c>
      <c r="L146" s="37">
        <v>15</v>
      </c>
    </row>
    <row r="147" spans="2:12" ht="13.8" x14ac:dyDescent="0.25">
      <c r="B147" s="30"/>
      <c r="C147" s="35"/>
      <c r="D147" s="20"/>
      <c r="E147" s="20"/>
      <c r="F147" s="43"/>
      <c r="G147" s="67"/>
      <c r="H147" s="30">
        <v>2</v>
      </c>
      <c r="I147" s="18" t="s">
        <v>725</v>
      </c>
      <c r="J147" s="18" t="s">
        <v>726</v>
      </c>
      <c r="K147" s="18" t="s">
        <v>1180</v>
      </c>
      <c r="L147" s="37">
        <v>7</v>
      </c>
    </row>
    <row r="148" spans="2:12" x14ac:dyDescent="0.25">
      <c r="B148" s="30"/>
      <c r="C148" s="35"/>
      <c r="F148" s="33"/>
      <c r="G148" s="67"/>
      <c r="H148" s="30">
        <v>3</v>
      </c>
      <c r="I148" s="18" t="s">
        <v>2243</v>
      </c>
      <c r="J148" s="18" t="s">
        <v>1281</v>
      </c>
      <c r="K148" s="18" t="s">
        <v>116</v>
      </c>
      <c r="L148" s="37">
        <v>7</v>
      </c>
    </row>
    <row r="149" spans="2:12" x14ac:dyDescent="0.25">
      <c r="B149" s="30"/>
      <c r="C149" s="35"/>
      <c r="F149" s="33"/>
      <c r="G149" s="67"/>
      <c r="H149" s="30">
        <v>3</v>
      </c>
      <c r="I149" s="18" t="s">
        <v>2181</v>
      </c>
      <c r="J149" s="18" t="s">
        <v>1301</v>
      </c>
      <c r="K149" s="18" t="s">
        <v>116</v>
      </c>
      <c r="L149" s="37">
        <v>16</v>
      </c>
    </row>
    <row r="150" spans="2:12" ht="13.8" thickBot="1" x14ac:dyDescent="0.3">
      <c r="B150" s="30"/>
      <c r="C150" s="35"/>
      <c r="D150" s="67"/>
      <c r="E150" s="67"/>
      <c r="F150" s="69"/>
      <c r="G150" s="67"/>
      <c r="H150" s="30"/>
      <c r="L150" s="37"/>
    </row>
    <row r="151" spans="2:12" ht="15" customHeight="1" thickBot="1" x14ac:dyDescent="0.3">
      <c r="B151" s="30"/>
      <c r="C151" s="52" t="s">
        <v>1143</v>
      </c>
      <c r="D151" s="32"/>
      <c r="E151" s="91" t="s">
        <v>826</v>
      </c>
      <c r="F151" s="33"/>
      <c r="H151" s="30"/>
      <c r="I151" s="31" t="s">
        <v>1143</v>
      </c>
      <c r="L151" s="37"/>
    </row>
    <row r="152" spans="2:12" ht="13.8" x14ac:dyDescent="0.25">
      <c r="B152" s="30"/>
      <c r="C152" s="35" t="s">
        <v>1046</v>
      </c>
      <c r="D152" s="42" t="s">
        <v>1210</v>
      </c>
      <c r="E152" s="42" t="s">
        <v>2418</v>
      </c>
      <c r="F152" s="43" t="s">
        <v>586</v>
      </c>
      <c r="G152" s="67"/>
      <c r="H152" s="30">
        <v>1</v>
      </c>
      <c r="I152" s="18" t="s">
        <v>1561</v>
      </c>
      <c r="J152" s="18" t="s">
        <v>1335</v>
      </c>
      <c r="K152" s="18" t="s">
        <v>586</v>
      </c>
      <c r="L152" s="37">
        <v>0</v>
      </c>
    </row>
    <row r="153" spans="2:12" x14ac:dyDescent="0.25">
      <c r="B153" s="30"/>
      <c r="F153" s="33"/>
      <c r="H153" s="30">
        <v>2</v>
      </c>
      <c r="I153" s="18" t="s">
        <v>750</v>
      </c>
      <c r="J153" s="18" t="s">
        <v>1048</v>
      </c>
      <c r="K153" s="18" t="s">
        <v>2136</v>
      </c>
      <c r="L153" s="37">
        <v>3</v>
      </c>
    </row>
    <row r="154" spans="2:12" x14ac:dyDescent="0.25">
      <c r="B154" s="30"/>
      <c r="F154" s="33"/>
      <c r="H154" s="30">
        <v>3</v>
      </c>
      <c r="I154" s="18" t="s">
        <v>2242</v>
      </c>
      <c r="J154" s="18" t="s">
        <v>1077</v>
      </c>
      <c r="K154" s="18" t="s">
        <v>2137</v>
      </c>
      <c r="L154" s="37">
        <v>95</v>
      </c>
    </row>
    <row r="155" spans="2:12" ht="13.8" thickBot="1" x14ac:dyDescent="0.3">
      <c r="B155" s="47"/>
      <c r="C155" s="48"/>
      <c r="D155" s="48"/>
      <c r="E155" s="48"/>
      <c r="F155" s="49"/>
      <c r="H155" s="47"/>
      <c r="I155" s="48"/>
      <c r="J155" s="55"/>
      <c r="K155" s="48"/>
      <c r="L155" s="50"/>
    </row>
    <row r="156" spans="2:12" ht="11.25" customHeight="1" thickBot="1" x14ac:dyDescent="0.3">
      <c r="F156" s="48"/>
      <c r="H156" s="48"/>
      <c r="I156" s="48"/>
      <c r="L156" s="56"/>
    </row>
    <row r="157" spans="2:12" ht="21" thickBot="1" x14ac:dyDescent="0.3">
      <c r="F157" s="21" t="s">
        <v>1575</v>
      </c>
      <c r="G157" s="70"/>
      <c r="H157" s="70"/>
      <c r="I157" s="71"/>
      <c r="L157" s="56"/>
    </row>
    <row r="158" spans="2:12" ht="12" customHeight="1" thickBot="1" x14ac:dyDescent="0.3">
      <c r="L158" s="56"/>
    </row>
    <row r="159" spans="2:12" ht="16.2" thickBot="1" x14ac:dyDescent="0.3">
      <c r="D159" s="24" t="str">
        <f>D5</f>
        <v>2024-2025</v>
      </c>
      <c r="E159" s="25"/>
      <c r="I159" s="24" t="str">
        <f>I5</f>
        <v>Depuis 1988</v>
      </c>
      <c r="J159" s="96"/>
      <c r="L159" s="62"/>
    </row>
    <row r="160" spans="2:12" ht="12" customHeight="1" thickBot="1" x14ac:dyDescent="0.3">
      <c r="B160" s="26"/>
      <c r="C160" s="27"/>
      <c r="D160" s="27"/>
      <c r="E160" s="27"/>
      <c r="F160" s="28"/>
      <c r="H160" s="26"/>
      <c r="I160" s="27"/>
      <c r="J160" s="97"/>
      <c r="K160" s="27"/>
      <c r="L160" s="61"/>
    </row>
    <row r="161" spans="2:12" ht="15" customHeight="1" thickBot="1" x14ac:dyDescent="0.3">
      <c r="B161" s="30"/>
      <c r="C161" s="52" t="s">
        <v>1187</v>
      </c>
      <c r="D161" s="32"/>
      <c r="F161" s="33"/>
      <c r="H161" s="30"/>
      <c r="I161" s="31" t="s">
        <v>1187</v>
      </c>
      <c r="L161" s="37"/>
    </row>
    <row r="162" spans="2:12" ht="13.8" x14ac:dyDescent="0.25">
      <c r="B162" s="30"/>
      <c r="C162" s="35" t="s">
        <v>1046</v>
      </c>
      <c r="D162" s="42" t="s">
        <v>2041</v>
      </c>
      <c r="E162" s="42" t="s">
        <v>1451</v>
      </c>
      <c r="F162" s="54" t="s">
        <v>2497</v>
      </c>
      <c r="H162" s="30">
        <v>1</v>
      </c>
      <c r="I162" s="18" t="s">
        <v>2041</v>
      </c>
      <c r="J162" s="18" t="s">
        <v>1451</v>
      </c>
      <c r="K162" s="41" t="s">
        <v>2497</v>
      </c>
      <c r="L162" s="34">
        <v>16</v>
      </c>
    </row>
    <row r="163" spans="2:12" x14ac:dyDescent="0.25">
      <c r="B163" s="30"/>
      <c r="F163" s="38"/>
      <c r="H163" s="30">
        <v>2</v>
      </c>
      <c r="I163" s="18" t="s">
        <v>929</v>
      </c>
      <c r="J163" s="18" t="s">
        <v>1194</v>
      </c>
      <c r="K163" s="18" t="s">
        <v>736</v>
      </c>
      <c r="L163" s="37">
        <v>4</v>
      </c>
    </row>
    <row r="164" spans="2:12" x14ac:dyDescent="0.25">
      <c r="B164" s="30"/>
      <c r="F164" s="40"/>
      <c r="H164" s="30">
        <v>3</v>
      </c>
      <c r="I164" s="18" t="s">
        <v>1188</v>
      </c>
      <c r="J164" s="18" t="s">
        <v>1416</v>
      </c>
      <c r="K164" s="18" t="s">
        <v>2963</v>
      </c>
      <c r="L164" s="37">
        <v>95</v>
      </c>
    </row>
    <row r="165" spans="2:12" ht="13.8" thickBot="1" x14ac:dyDescent="0.3">
      <c r="B165" s="30"/>
      <c r="C165" s="20"/>
      <c r="D165" s="20"/>
      <c r="E165" s="20"/>
      <c r="F165" s="33"/>
      <c r="H165" s="30"/>
      <c r="I165" s="20"/>
      <c r="K165" s="41"/>
      <c r="L165" s="38"/>
    </row>
    <row r="166" spans="2:12" ht="15" customHeight="1" thickBot="1" x14ac:dyDescent="0.3">
      <c r="B166" s="30"/>
      <c r="C166" s="52" t="s">
        <v>1296</v>
      </c>
      <c r="D166" s="32"/>
      <c r="F166" s="33"/>
      <c r="H166" s="30"/>
      <c r="I166" s="31" t="s">
        <v>1296</v>
      </c>
      <c r="K166" s="41"/>
      <c r="L166" s="38"/>
    </row>
    <row r="167" spans="2:12" ht="13.8" x14ac:dyDescent="0.25">
      <c r="B167" s="30"/>
      <c r="C167" s="35" t="s">
        <v>1046</v>
      </c>
      <c r="D167" s="42" t="s">
        <v>1580</v>
      </c>
      <c r="E167" s="42" t="s">
        <v>1581</v>
      </c>
      <c r="F167" s="54" t="s">
        <v>1251</v>
      </c>
      <c r="H167" s="30">
        <v>1</v>
      </c>
      <c r="I167" s="18" t="s">
        <v>687</v>
      </c>
      <c r="J167" s="18" t="s">
        <v>1581</v>
      </c>
      <c r="K167" s="18" t="s">
        <v>1251</v>
      </c>
      <c r="L167" s="37">
        <v>1</v>
      </c>
    </row>
    <row r="168" spans="2:12" x14ac:dyDescent="0.25">
      <c r="B168" s="30"/>
      <c r="F168" s="38"/>
      <c r="H168" s="30">
        <v>2</v>
      </c>
      <c r="I168" s="18" t="s">
        <v>1188</v>
      </c>
      <c r="J168" s="18" t="s">
        <v>1189</v>
      </c>
      <c r="K168" s="18" t="s">
        <v>2964</v>
      </c>
      <c r="L168" s="37">
        <v>96</v>
      </c>
    </row>
    <row r="169" spans="2:12" x14ac:dyDescent="0.25">
      <c r="B169" s="30"/>
      <c r="F169" s="38"/>
      <c r="H169" s="30">
        <v>3</v>
      </c>
      <c r="I169" s="18" t="s">
        <v>933</v>
      </c>
      <c r="J169" s="18" t="s">
        <v>717</v>
      </c>
      <c r="K169" s="18" t="s">
        <v>734</v>
      </c>
      <c r="L169" s="37">
        <v>4</v>
      </c>
    </row>
    <row r="170" spans="2:12" ht="13.8" thickBot="1" x14ac:dyDescent="0.3">
      <c r="B170" s="47"/>
      <c r="C170" s="48"/>
      <c r="D170" s="48"/>
      <c r="E170" s="48"/>
      <c r="F170" s="49"/>
      <c r="H170" s="47"/>
      <c r="I170" s="48"/>
      <c r="J170" s="55"/>
      <c r="K170" s="55"/>
      <c r="L170" s="50"/>
    </row>
    <row r="171" spans="2:12" ht="21" customHeight="1" x14ac:dyDescent="0.25">
      <c r="F171" s="51" t="s">
        <v>1575</v>
      </c>
      <c r="G171" s="72"/>
      <c r="H171" s="72"/>
      <c r="I171" s="72"/>
      <c r="K171" s="56"/>
    </row>
    <row r="172" spans="2:12" ht="13.8" thickBot="1" x14ac:dyDescent="0.3">
      <c r="K172" s="56"/>
    </row>
    <row r="173" spans="2:12" ht="16.2" thickBot="1" x14ac:dyDescent="0.3">
      <c r="D173" s="75" t="str">
        <f>D$5</f>
        <v>2024-2025</v>
      </c>
      <c r="E173" s="76"/>
      <c r="I173" s="75" t="str">
        <f>I$5</f>
        <v>Depuis 1988</v>
      </c>
      <c r="J173" s="102"/>
      <c r="K173" s="56"/>
    </row>
    <row r="174" spans="2:12" ht="12" customHeight="1" thickBot="1" x14ac:dyDescent="0.3">
      <c r="B174" s="103"/>
      <c r="C174" s="104"/>
      <c r="D174" s="104"/>
      <c r="E174" s="104"/>
      <c r="F174" s="29"/>
      <c r="G174" s="19"/>
      <c r="H174" s="26"/>
      <c r="I174" s="104"/>
      <c r="J174" s="104"/>
      <c r="K174" s="104"/>
      <c r="L174" s="29"/>
    </row>
    <row r="175" spans="2:12" ht="15" customHeight="1" thickBot="1" x14ac:dyDescent="0.3">
      <c r="B175" s="30"/>
      <c r="C175" s="52" t="s">
        <v>1099</v>
      </c>
      <c r="D175" s="32"/>
      <c r="F175" s="33"/>
      <c r="H175" s="30"/>
      <c r="I175" s="31" t="s">
        <v>1099</v>
      </c>
      <c r="K175" s="41"/>
      <c r="L175" s="37"/>
    </row>
    <row r="176" spans="2:12" ht="13.5" customHeight="1" x14ac:dyDescent="0.25">
      <c r="B176" s="30"/>
      <c r="C176" s="35" t="s">
        <v>1046</v>
      </c>
      <c r="D176" s="42" t="s">
        <v>1866</v>
      </c>
      <c r="E176" s="42" t="s">
        <v>2115</v>
      </c>
      <c r="F176" s="43" t="s">
        <v>71</v>
      </c>
      <c r="H176" s="30">
        <v>1</v>
      </c>
      <c r="I176" s="18" t="s">
        <v>1866</v>
      </c>
      <c r="J176" s="18" t="s">
        <v>2115</v>
      </c>
      <c r="K176" s="18" t="s">
        <v>71</v>
      </c>
      <c r="L176" s="37">
        <v>18</v>
      </c>
    </row>
    <row r="177" spans="2:12" ht="12.75" customHeight="1" x14ac:dyDescent="0.25">
      <c r="B177" s="30"/>
      <c r="C177" s="35"/>
      <c r="D177" s="20"/>
      <c r="E177" s="20"/>
      <c r="F177" s="43"/>
      <c r="H177" s="30">
        <v>2</v>
      </c>
      <c r="I177" s="18" t="s">
        <v>2041</v>
      </c>
      <c r="J177" s="18" t="s">
        <v>1451</v>
      </c>
      <c r="K177" s="18" t="s">
        <v>1522</v>
      </c>
      <c r="L177" s="37">
        <v>16</v>
      </c>
    </row>
    <row r="178" spans="2:12" ht="12.75" customHeight="1" x14ac:dyDescent="0.25">
      <c r="B178" s="30"/>
      <c r="F178" s="33"/>
      <c r="H178" s="30">
        <v>3</v>
      </c>
      <c r="I178" s="18" t="s">
        <v>931</v>
      </c>
      <c r="J178" s="18" t="s">
        <v>1416</v>
      </c>
      <c r="K178" s="18" t="s">
        <v>1607</v>
      </c>
      <c r="L178" s="37">
        <v>95</v>
      </c>
    </row>
    <row r="179" spans="2:12" ht="12.75" customHeight="1" x14ac:dyDescent="0.25">
      <c r="B179" s="30"/>
      <c r="F179" s="33"/>
      <c r="H179" s="30">
        <v>3</v>
      </c>
      <c r="I179" s="18" t="s">
        <v>1197</v>
      </c>
      <c r="J179" s="18" t="s">
        <v>1189</v>
      </c>
      <c r="K179" s="18" t="s">
        <v>1607</v>
      </c>
      <c r="L179" s="37">
        <v>97</v>
      </c>
    </row>
    <row r="180" spans="2:12" ht="11.25" customHeight="1" thickBot="1" x14ac:dyDescent="0.3">
      <c r="B180" s="30"/>
      <c r="F180" s="33"/>
      <c r="H180" s="30"/>
      <c r="J180" s="18"/>
      <c r="L180" s="37"/>
    </row>
    <row r="181" spans="2:12" ht="15" customHeight="1" thickBot="1" x14ac:dyDescent="0.3">
      <c r="B181" s="30"/>
      <c r="C181" s="52" t="s">
        <v>1127</v>
      </c>
      <c r="D181" s="32"/>
      <c r="F181" s="33"/>
      <c r="H181" s="30"/>
      <c r="I181" s="31" t="s">
        <v>1127</v>
      </c>
      <c r="K181" s="41"/>
      <c r="L181" s="37"/>
    </row>
    <row r="182" spans="2:12" ht="13.8" x14ac:dyDescent="0.25">
      <c r="B182" s="30"/>
      <c r="C182" s="35" t="s">
        <v>1046</v>
      </c>
      <c r="D182" s="42" t="s">
        <v>2041</v>
      </c>
      <c r="E182" s="42" t="s">
        <v>1451</v>
      </c>
      <c r="F182" s="43" t="s">
        <v>2496</v>
      </c>
      <c r="H182" s="30">
        <v>1</v>
      </c>
      <c r="I182" s="18" t="s">
        <v>2041</v>
      </c>
      <c r="J182" s="18" t="s">
        <v>1451</v>
      </c>
      <c r="K182" s="18" t="s">
        <v>2496</v>
      </c>
      <c r="L182" s="37">
        <v>16</v>
      </c>
    </row>
    <row r="183" spans="2:12" ht="12.75" customHeight="1" x14ac:dyDescent="0.25">
      <c r="B183" s="30"/>
      <c r="F183" s="33"/>
      <c r="H183" s="30">
        <v>2</v>
      </c>
      <c r="I183" s="18" t="s">
        <v>1188</v>
      </c>
      <c r="J183" s="18" t="s">
        <v>1189</v>
      </c>
      <c r="K183" s="18" t="s">
        <v>1442</v>
      </c>
      <c r="L183" s="37">
        <v>97</v>
      </c>
    </row>
    <row r="184" spans="2:12" ht="12.75" customHeight="1" x14ac:dyDescent="0.25">
      <c r="B184" s="30"/>
      <c r="F184" s="33"/>
      <c r="H184" s="30">
        <v>3</v>
      </c>
      <c r="I184" s="18" t="s">
        <v>1197</v>
      </c>
      <c r="J184" s="18" t="s">
        <v>1189</v>
      </c>
      <c r="K184" s="18" t="s">
        <v>2965</v>
      </c>
      <c r="L184" s="37">
        <v>96</v>
      </c>
    </row>
    <row r="185" spans="2:12" ht="12.75" customHeight="1" thickBot="1" x14ac:dyDescent="0.3">
      <c r="B185" s="30"/>
      <c r="F185" s="33"/>
      <c r="H185" s="30"/>
      <c r="J185" s="18"/>
      <c r="L185" s="37"/>
    </row>
    <row r="186" spans="2:12" ht="15" customHeight="1" thickBot="1" x14ac:dyDescent="0.3">
      <c r="B186" s="30"/>
      <c r="C186" s="52" t="s">
        <v>1530</v>
      </c>
      <c r="D186" s="32"/>
      <c r="F186" s="33"/>
      <c r="H186" s="30"/>
      <c r="I186" s="31" t="s">
        <v>1530</v>
      </c>
      <c r="K186" s="41"/>
      <c r="L186" s="37"/>
    </row>
    <row r="187" spans="2:12" ht="12.75" customHeight="1" x14ac:dyDescent="0.25">
      <c r="B187" s="30"/>
      <c r="C187" s="35" t="s">
        <v>1046</v>
      </c>
      <c r="D187" s="42" t="s">
        <v>2210</v>
      </c>
      <c r="E187" s="42" t="s">
        <v>2211</v>
      </c>
      <c r="F187" s="43" t="s">
        <v>2377</v>
      </c>
      <c r="H187" s="30">
        <v>1</v>
      </c>
      <c r="I187" s="18" t="s">
        <v>2210</v>
      </c>
      <c r="J187" s="18" t="s">
        <v>2211</v>
      </c>
      <c r="K187" s="18" t="s">
        <v>2377</v>
      </c>
      <c r="L187" s="37">
        <v>15</v>
      </c>
    </row>
    <row r="188" spans="2:12" ht="12.75" customHeight="1" x14ac:dyDescent="0.25">
      <c r="B188" s="30"/>
      <c r="F188" s="33"/>
      <c r="H188" s="30">
        <v>2</v>
      </c>
      <c r="I188" s="18" t="s">
        <v>2218</v>
      </c>
      <c r="J188" s="18" t="s">
        <v>713</v>
      </c>
      <c r="K188" s="41" t="s">
        <v>2322</v>
      </c>
      <c r="L188" s="37">
        <v>15</v>
      </c>
    </row>
    <row r="189" spans="2:12" ht="12" customHeight="1" thickBot="1" x14ac:dyDescent="0.3">
      <c r="B189" s="30"/>
      <c r="F189" s="33"/>
      <c r="H189" s="30"/>
      <c r="J189" s="18"/>
      <c r="L189" s="37"/>
    </row>
    <row r="190" spans="2:12" ht="15" customHeight="1" thickBot="1" x14ac:dyDescent="0.3">
      <c r="B190" s="30"/>
      <c r="C190" s="52" t="s">
        <v>1143</v>
      </c>
      <c r="D190" s="32"/>
      <c r="F190" s="33"/>
      <c r="H190" s="30"/>
      <c r="I190" s="31" t="s">
        <v>1143</v>
      </c>
      <c r="K190" s="20"/>
      <c r="L190" s="63"/>
    </row>
    <row r="191" spans="2:12" ht="13.8" x14ac:dyDescent="0.25">
      <c r="B191" s="30"/>
      <c r="C191" s="35" t="s">
        <v>1046</v>
      </c>
      <c r="D191" s="42" t="s">
        <v>1866</v>
      </c>
      <c r="E191" s="42" t="s">
        <v>2115</v>
      </c>
      <c r="F191" s="43" t="s">
        <v>96</v>
      </c>
      <c r="H191" s="30">
        <v>1</v>
      </c>
      <c r="I191" s="18" t="s">
        <v>1866</v>
      </c>
      <c r="J191" s="18" t="s">
        <v>2115</v>
      </c>
      <c r="K191" s="18" t="s">
        <v>96</v>
      </c>
      <c r="L191" s="37">
        <v>18</v>
      </c>
    </row>
    <row r="192" spans="2:12" ht="12.75" customHeight="1" x14ac:dyDescent="0.25">
      <c r="B192" s="30"/>
      <c r="D192" s="42"/>
      <c r="E192" s="42"/>
      <c r="F192" s="33"/>
      <c r="H192" s="30">
        <v>2</v>
      </c>
      <c r="I192" s="18" t="s">
        <v>2034</v>
      </c>
      <c r="J192" s="18" t="s">
        <v>1198</v>
      </c>
      <c r="K192" s="18" t="s">
        <v>2886</v>
      </c>
      <c r="L192" s="37">
        <v>15</v>
      </c>
    </row>
    <row r="193" spans="2:12" x14ac:dyDescent="0.25">
      <c r="B193" s="30"/>
      <c r="F193" s="33"/>
      <c r="H193" s="30">
        <v>3</v>
      </c>
      <c r="I193" s="18" t="s">
        <v>2041</v>
      </c>
      <c r="J193" s="18" t="s">
        <v>1451</v>
      </c>
      <c r="K193" s="18" t="s">
        <v>2753</v>
      </c>
      <c r="L193" s="37">
        <v>16</v>
      </c>
    </row>
    <row r="194" spans="2:12" ht="13.8" thickBot="1" x14ac:dyDescent="0.3">
      <c r="B194" s="30"/>
      <c r="F194" s="33"/>
      <c r="H194" s="30"/>
      <c r="J194" s="18"/>
      <c r="L194" s="37"/>
    </row>
    <row r="195" spans="2:12" ht="15" customHeight="1" thickBot="1" x14ac:dyDescent="0.3">
      <c r="B195" s="30"/>
      <c r="C195" s="52" t="s">
        <v>1558</v>
      </c>
      <c r="D195" s="32"/>
      <c r="F195" s="33"/>
      <c r="H195" s="30"/>
      <c r="I195" s="31" t="s">
        <v>1558</v>
      </c>
      <c r="K195" s="20"/>
      <c r="L195" s="63"/>
    </row>
    <row r="196" spans="2:12" ht="13.8" x14ac:dyDescent="0.25">
      <c r="B196" s="30"/>
      <c r="C196" s="35" t="s">
        <v>1046</v>
      </c>
      <c r="D196" s="42" t="s">
        <v>2034</v>
      </c>
      <c r="E196" s="42" t="s">
        <v>1198</v>
      </c>
      <c r="F196" s="43" t="s">
        <v>2374</v>
      </c>
      <c r="H196" s="30">
        <v>1</v>
      </c>
      <c r="I196" s="18" t="s">
        <v>2034</v>
      </c>
      <c r="J196" s="18" t="s">
        <v>1198</v>
      </c>
      <c r="K196" s="18" t="s">
        <v>2374</v>
      </c>
      <c r="L196" s="37">
        <v>15</v>
      </c>
    </row>
    <row r="197" spans="2:12" ht="12" customHeight="1" thickBot="1" x14ac:dyDescent="0.3">
      <c r="B197" s="47"/>
      <c r="C197" s="48"/>
      <c r="D197" s="48"/>
      <c r="E197" s="48"/>
      <c r="F197" s="49"/>
      <c r="H197" s="47"/>
      <c r="I197" s="48"/>
      <c r="J197" s="55"/>
      <c r="K197" s="95"/>
      <c r="L197" s="101"/>
    </row>
    <row r="198" spans="2:12" ht="13.8" thickBot="1" x14ac:dyDescent="0.3">
      <c r="L198" s="18"/>
    </row>
    <row r="199" spans="2:12" ht="21" thickBot="1" x14ac:dyDescent="0.3">
      <c r="F199" s="21" t="s">
        <v>1646</v>
      </c>
      <c r="G199" s="22"/>
      <c r="H199" s="22"/>
      <c r="I199" s="23"/>
      <c r="L199" s="18"/>
    </row>
    <row r="200" spans="2:12" ht="12" customHeight="1" thickBot="1" x14ac:dyDescent="0.3">
      <c r="L200" s="18"/>
    </row>
    <row r="201" spans="2:12" ht="16.5" customHeight="1" thickBot="1" x14ac:dyDescent="0.3">
      <c r="D201" s="24" t="str">
        <f>D5</f>
        <v>2024-2025</v>
      </c>
      <c r="E201" s="25"/>
      <c r="I201" s="24" t="str">
        <f>I5</f>
        <v>Depuis 1988</v>
      </c>
      <c r="J201" s="96"/>
      <c r="L201" s="48"/>
    </row>
    <row r="202" spans="2:12" ht="12" customHeight="1" thickBot="1" x14ac:dyDescent="0.3">
      <c r="B202" s="26"/>
      <c r="C202" s="27"/>
      <c r="D202" s="27"/>
      <c r="E202" s="27"/>
      <c r="F202" s="28"/>
      <c r="H202" s="26"/>
      <c r="I202" s="27"/>
      <c r="J202" s="97"/>
      <c r="K202" s="27"/>
      <c r="L202" s="61"/>
    </row>
    <row r="203" spans="2:12" ht="15" customHeight="1" thickBot="1" x14ac:dyDescent="0.3">
      <c r="B203" s="30"/>
      <c r="C203" s="52" t="s">
        <v>1187</v>
      </c>
      <c r="D203" s="53"/>
      <c r="F203" s="33"/>
      <c r="H203" s="30"/>
      <c r="I203" s="31" t="s">
        <v>1187</v>
      </c>
      <c r="L203" s="37"/>
    </row>
    <row r="204" spans="2:12" ht="15" customHeight="1" x14ac:dyDescent="0.25">
      <c r="B204" s="30"/>
      <c r="C204" s="35" t="s">
        <v>1046</v>
      </c>
      <c r="D204" s="42" t="s">
        <v>2881</v>
      </c>
      <c r="E204" s="42" t="s">
        <v>2882</v>
      </c>
      <c r="F204" s="54" t="s">
        <v>3479</v>
      </c>
      <c r="H204" s="30">
        <v>1</v>
      </c>
      <c r="I204" s="18" t="s">
        <v>2881</v>
      </c>
      <c r="J204" s="18" t="s">
        <v>2882</v>
      </c>
      <c r="K204" s="18" t="s">
        <v>3479</v>
      </c>
      <c r="L204" s="37">
        <v>22</v>
      </c>
    </row>
    <row r="205" spans="2:12" x14ac:dyDescent="0.25">
      <c r="B205" s="30"/>
      <c r="F205" s="38"/>
      <c r="H205" s="30">
        <v>2</v>
      </c>
      <c r="I205" s="18" t="s">
        <v>1497</v>
      </c>
      <c r="J205" s="18" t="s">
        <v>2883</v>
      </c>
      <c r="K205" s="18" t="s">
        <v>3653</v>
      </c>
      <c r="L205" s="37">
        <v>22</v>
      </c>
    </row>
    <row r="206" spans="2:12" x14ac:dyDescent="0.25">
      <c r="B206" s="30"/>
      <c r="F206" s="38"/>
      <c r="H206" s="30">
        <v>3</v>
      </c>
      <c r="I206" s="18" t="s">
        <v>1373</v>
      </c>
      <c r="J206" s="18" t="s">
        <v>1380</v>
      </c>
      <c r="K206" s="18" t="s">
        <v>2754</v>
      </c>
      <c r="L206" s="37">
        <v>17</v>
      </c>
    </row>
    <row r="207" spans="2:12" ht="12" customHeight="1" thickBot="1" x14ac:dyDescent="0.3">
      <c r="B207" s="30"/>
      <c r="F207" s="38"/>
      <c r="H207" s="30"/>
      <c r="J207" s="18"/>
      <c r="L207" s="37"/>
    </row>
    <row r="208" spans="2:12" ht="15" customHeight="1" thickBot="1" x14ac:dyDescent="0.3">
      <c r="B208" s="30"/>
      <c r="C208" s="52" t="s">
        <v>1661</v>
      </c>
      <c r="D208" s="53"/>
      <c r="F208" s="38"/>
      <c r="H208" s="30"/>
      <c r="I208" s="31" t="s">
        <v>1661</v>
      </c>
      <c r="K208" s="41"/>
      <c r="L208" s="37"/>
    </row>
    <row r="209" spans="2:12" ht="13.8" x14ac:dyDescent="0.25">
      <c r="B209" s="30"/>
      <c r="C209" s="35" t="s">
        <v>1046</v>
      </c>
      <c r="D209" s="42" t="s">
        <v>2881</v>
      </c>
      <c r="E209" s="42" t="s">
        <v>2882</v>
      </c>
      <c r="F209" s="54" t="s">
        <v>3480</v>
      </c>
      <c r="H209" s="30">
        <v>1</v>
      </c>
      <c r="I209" s="18" t="s">
        <v>2881</v>
      </c>
      <c r="J209" s="18" t="s">
        <v>2882</v>
      </c>
      <c r="K209" s="41" t="s">
        <v>3480</v>
      </c>
      <c r="L209" s="37">
        <v>22</v>
      </c>
    </row>
    <row r="210" spans="2:12" ht="12.75" customHeight="1" x14ac:dyDescent="0.25">
      <c r="B210" s="30"/>
      <c r="C210" s="35"/>
      <c r="D210" s="42"/>
      <c r="E210" s="42"/>
      <c r="F210" s="54"/>
      <c r="H210" s="30">
        <v>2</v>
      </c>
      <c r="I210" s="18" t="s">
        <v>2375</v>
      </c>
      <c r="J210" s="18" t="s">
        <v>2376</v>
      </c>
      <c r="K210" s="18" t="s">
        <v>3477</v>
      </c>
      <c r="L210" s="37">
        <v>22</v>
      </c>
    </row>
    <row r="211" spans="2:12" x14ac:dyDescent="0.25">
      <c r="B211" s="30"/>
      <c r="F211" s="33"/>
      <c r="H211" s="30">
        <v>3</v>
      </c>
      <c r="I211" s="18" t="s">
        <v>1497</v>
      </c>
      <c r="J211" s="18" t="s">
        <v>2883</v>
      </c>
      <c r="K211" s="18" t="s">
        <v>3654</v>
      </c>
      <c r="L211" s="37">
        <v>22</v>
      </c>
    </row>
    <row r="212" spans="2:12" ht="13.8" thickBot="1" x14ac:dyDescent="0.3">
      <c r="B212" s="30"/>
      <c r="F212" s="33"/>
      <c r="H212" s="30"/>
      <c r="J212" s="18"/>
      <c r="K212" s="41"/>
      <c r="L212" s="37"/>
    </row>
    <row r="213" spans="2:12" ht="15" customHeight="1" thickBot="1" x14ac:dyDescent="0.3">
      <c r="B213" s="30"/>
      <c r="C213" s="52" t="s">
        <v>1502</v>
      </c>
      <c r="D213" s="53"/>
      <c r="F213" s="38"/>
      <c r="H213" s="30"/>
      <c r="I213" s="31" t="s">
        <v>1502</v>
      </c>
      <c r="K213" s="41"/>
      <c r="L213" s="37"/>
    </row>
    <row r="214" spans="2:12" ht="13.8" x14ac:dyDescent="0.25">
      <c r="B214" s="30"/>
      <c r="C214" s="35" t="s">
        <v>1046</v>
      </c>
      <c r="D214" s="42" t="s">
        <v>1665</v>
      </c>
      <c r="E214" s="42" t="s">
        <v>1635</v>
      </c>
      <c r="F214" s="54" t="s">
        <v>3118</v>
      </c>
      <c r="H214" s="30">
        <v>1</v>
      </c>
      <c r="I214" s="18" t="s">
        <v>1665</v>
      </c>
      <c r="J214" s="18" t="s">
        <v>1635</v>
      </c>
      <c r="K214" s="18" t="s">
        <v>3118</v>
      </c>
      <c r="L214" s="37">
        <v>18</v>
      </c>
    </row>
    <row r="215" spans="2:12" ht="14.4" thickBot="1" x14ac:dyDescent="0.3">
      <c r="B215" s="30"/>
      <c r="C215" s="35"/>
      <c r="D215" s="42"/>
      <c r="E215" s="42"/>
      <c r="F215" s="54"/>
      <c r="H215" s="30"/>
      <c r="J215" s="18"/>
      <c r="L215" s="37"/>
    </row>
    <row r="216" spans="2:12" ht="15" customHeight="1" thickBot="1" x14ac:dyDescent="0.3">
      <c r="B216" s="30"/>
      <c r="C216" s="52" t="s">
        <v>1672</v>
      </c>
      <c r="D216" s="53"/>
      <c r="F216" s="38"/>
      <c r="H216" s="30"/>
      <c r="I216" s="31" t="s">
        <v>1672</v>
      </c>
      <c r="K216" s="41"/>
      <c r="L216" s="37"/>
    </row>
    <row r="217" spans="2:12" ht="15" customHeight="1" x14ac:dyDescent="0.25">
      <c r="B217" s="30"/>
      <c r="C217" s="35" t="s">
        <v>1046</v>
      </c>
      <c r="D217" s="42" t="s">
        <v>2375</v>
      </c>
      <c r="E217" s="42" t="s">
        <v>2376</v>
      </c>
      <c r="F217" s="54" t="s">
        <v>3508</v>
      </c>
      <c r="H217" s="30">
        <v>1</v>
      </c>
      <c r="I217" s="18" t="s">
        <v>2375</v>
      </c>
      <c r="J217" s="18" t="s">
        <v>2376</v>
      </c>
      <c r="K217" s="18" t="s">
        <v>3508</v>
      </c>
      <c r="L217" s="37">
        <v>22</v>
      </c>
    </row>
    <row r="218" spans="2:12" ht="12.75" customHeight="1" x14ac:dyDescent="0.25">
      <c r="B218" s="30"/>
      <c r="C218" s="35"/>
      <c r="D218" s="42"/>
      <c r="E218" s="42"/>
      <c r="F218" s="54"/>
      <c r="H218" s="30">
        <v>2</v>
      </c>
      <c r="I218" s="18" t="s">
        <v>1497</v>
      </c>
      <c r="J218" s="18" t="s">
        <v>3478</v>
      </c>
      <c r="K218" s="18" t="s">
        <v>3661</v>
      </c>
      <c r="L218" s="37">
        <v>22</v>
      </c>
    </row>
    <row r="219" spans="2:12" ht="12.75" customHeight="1" x14ac:dyDescent="0.25">
      <c r="B219" s="30"/>
      <c r="C219" s="35"/>
      <c r="F219" s="38"/>
      <c r="H219" s="30">
        <v>3</v>
      </c>
      <c r="I219" s="18" t="s">
        <v>3655</v>
      </c>
      <c r="J219" s="18" t="s">
        <v>1380</v>
      </c>
      <c r="K219" s="18" t="s">
        <v>3669</v>
      </c>
      <c r="L219" s="37">
        <v>23</v>
      </c>
    </row>
    <row r="220" spans="2:12" ht="11.25" customHeight="1" thickBot="1" x14ac:dyDescent="0.3">
      <c r="B220" s="47"/>
      <c r="C220" s="48"/>
      <c r="D220" s="48"/>
      <c r="E220" s="48"/>
      <c r="F220" s="49"/>
      <c r="H220" s="47"/>
      <c r="I220" s="48"/>
      <c r="J220" s="55"/>
      <c r="K220" s="48"/>
      <c r="L220" s="50"/>
    </row>
    <row r="221" spans="2:12" ht="21" customHeight="1" x14ac:dyDescent="0.25">
      <c r="F221" s="51" t="s">
        <v>1646</v>
      </c>
      <c r="G221" s="72"/>
      <c r="H221" s="72"/>
      <c r="I221" s="72"/>
      <c r="K221" s="56"/>
    </row>
    <row r="222" spans="2:12" ht="12.75" customHeight="1" thickBot="1" x14ac:dyDescent="0.3">
      <c r="K222" s="56"/>
    </row>
    <row r="223" spans="2:12" ht="16.2" thickBot="1" x14ac:dyDescent="0.3">
      <c r="B223" s="48"/>
      <c r="C223" s="48"/>
      <c r="D223" s="24" t="str">
        <f>D$5</f>
        <v>2024-2025</v>
      </c>
      <c r="E223" s="25"/>
      <c r="F223" s="48"/>
      <c r="H223" s="48"/>
      <c r="I223" s="24" t="str">
        <f>I$5</f>
        <v>Depuis 1988</v>
      </c>
      <c r="J223" s="96"/>
      <c r="K223" s="62"/>
      <c r="L223" s="73"/>
    </row>
    <row r="224" spans="2:12" ht="12.75" customHeight="1" thickBot="1" x14ac:dyDescent="0.3">
      <c r="B224" s="30"/>
      <c r="C224" s="56"/>
      <c r="D224" s="56"/>
      <c r="E224" s="56"/>
      <c r="F224" s="33"/>
      <c r="H224" s="30"/>
      <c r="I224" s="56"/>
      <c r="J224" s="56"/>
      <c r="K224" s="56"/>
    </row>
    <row r="225" spans="2:12" ht="15" customHeight="1" thickBot="1" x14ac:dyDescent="0.3">
      <c r="B225" s="30"/>
      <c r="C225" s="52" t="s">
        <v>1676</v>
      </c>
      <c r="D225" s="53"/>
      <c r="F225" s="38"/>
      <c r="H225" s="30"/>
      <c r="I225" s="31" t="s">
        <v>1676</v>
      </c>
      <c r="K225" s="41"/>
      <c r="L225" s="37"/>
    </row>
    <row r="226" spans="2:12" ht="13.5" customHeight="1" x14ac:dyDescent="0.25">
      <c r="B226" s="30"/>
      <c r="C226" s="35" t="s">
        <v>1046</v>
      </c>
      <c r="D226" s="42" t="s">
        <v>2292</v>
      </c>
      <c r="E226" s="42" t="s">
        <v>1106</v>
      </c>
      <c r="F226" s="54" t="s">
        <v>3138</v>
      </c>
      <c r="H226" s="30">
        <v>1</v>
      </c>
      <c r="I226" s="18" t="s">
        <v>2292</v>
      </c>
      <c r="J226" s="18" t="s">
        <v>1106</v>
      </c>
      <c r="K226" s="18" t="s">
        <v>3138</v>
      </c>
      <c r="L226" s="37">
        <v>19</v>
      </c>
    </row>
    <row r="227" spans="2:12" ht="12.75" customHeight="1" x14ac:dyDescent="0.25">
      <c r="B227" s="30"/>
      <c r="C227" s="35"/>
      <c r="D227" s="42"/>
      <c r="E227" s="42"/>
      <c r="F227" s="54"/>
      <c r="H227" s="30">
        <v>2</v>
      </c>
      <c r="I227" s="18" t="s">
        <v>1680</v>
      </c>
      <c r="J227" s="18" t="s">
        <v>1136</v>
      </c>
      <c r="K227" s="18" t="s">
        <v>454</v>
      </c>
      <c r="L227" s="37">
        <v>3</v>
      </c>
    </row>
    <row r="228" spans="2:12" x14ac:dyDescent="0.25">
      <c r="B228" s="30">
        <v>1</v>
      </c>
      <c r="C228" s="35"/>
      <c r="D228" s="18" t="s">
        <v>2772</v>
      </c>
      <c r="E228" s="18" t="s">
        <v>863</v>
      </c>
      <c r="F228" s="38" t="s">
        <v>4028</v>
      </c>
      <c r="H228" s="30">
        <v>3</v>
      </c>
      <c r="I228" s="18" t="s">
        <v>3018</v>
      </c>
      <c r="J228" s="18" t="s">
        <v>2789</v>
      </c>
      <c r="K228" s="18" t="s">
        <v>3293</v>
      </c>
      <c r="L228" s="37">
        <v>19</v>
      </c>
    </row>
    <row r="229" spans="2:12" ht="12.6" customHeight="1" thickBot="1" x14ac:dyDescent="0.3">
      <c r="B229" s="30"/>
      <c r="F229" s="38"/>
      <c r="H229" s="30"/>
      <c r="J229" s="18"/>
      <c r="L229" s="37"/>
    </row>
    <row r="230" spans="2:12" ht="15" customHeight="1" thickBot="1" x14ac:dyDescent="0.3">
      <c r="B230" s="30"/>
      <c r="C230" s="52" t="s">
        <v>1211</v>
      </c>
      <c r="D230" s="53"/>
      <c r="F230" s="33"/>
      <c r="H230" s="30"/>
      <c r="I230" s="31" t="s">
        <v>1211</v>
      </c>
      <c r="L230" s="37"/>
    </row>
    <row r="231" spans="2:12" ht="13.5" customHeight="1" x14ac:dyDescent="0.25">
      <c r="B231" s="30"/>
      <c r="C231" s="35" t="s">
        <v>1046</v>
      </c>
      <c r="D231" s="42" t="s">
        <v>1047</v>
      </c>
      <c r="E231" s="42" t="s">
        <v>1048</v>
      </c>
      <c r="F231" s="43" t="s">
        <v>1113</v>
      </c>
      <c r="H231" s="30">
        <v>1</v>
      </c>
      <c r="I231" s="18" t="s">
        <v>750</v>
      </c>
      <c r="J231" s="18" t="s">
        <v>1048</v>
      </c>
      <c r="K231" s="18" t="s">
        <v>1113</v>
      </c>
      <c r="L231" s="37">
        <v>6</v>
      </c>
    </row>
    <row r="232" spans="2:12" ht="12.75" customHeight="1" x14ac:dyDescent="0.25">
      <c r="B232" s="30"/>
      <c r="F232" s="33"/>
      <c r="H232" s="30">
        <v>2</v>
      </c>
      <c r="I232" s="18" t="s">
        <v>725</v>
      </c>
      <c r="J232" s="18" t="s">
        <v>726</v>
      </c>
      <c r="K232" s="18" t="s">
        <v>1510</v>
      </c>
      <c r="L232" s="37">
        <v>9</v>
      </c>
    </row>
    <row r="233" spans="2:12" ht="12.75" customHeight="1" x14ac:dyDescent="0.25">
      <c r="B233" s="30">
        <v>1</v>
      </c>
      <c r="D233" s="18" t="s">
        <v>3170</v>
      </c>
      <c r="E233" s="18" t="s">
        <v>726</v>
      </c>
      <c r="F233" s="33" t="s">
        <v>4097</v>
      </c>
      <c r="H233" s="30">
        <v>3</v>
      </c>
      <c r="I233" s="18" t="s">
        <v>3170</v>
      </c>
      <c r="J233" s="18" t="s">
        <v>726</v>
      </c>
      <c r="K233" s="18" t="s">
        <v>4097</v>
      </c>
      <c r="L233" s="37">
        <v>25</v>
      </c>
    </row>
    <row r="234" spans="2:12" ht="12.75" customHeight="1" thickBot="1" x14ac:dyDescent="0.3">
      <c r="B234" s="30"/>
      <c r="F234" s="33"/>
      <c r="H234" s="30"/>
      <c r="J234" s="18"/>
      <c r="L234" s="37"/>
    </row>
    <row r="235" spans="2:12" ht="15" customHeight="1" thickBot="1" x14ac:dyDescent="0.3">
      <c r="B235" s="30"/>
      <c r="C235" s="52" t="s">
        <v>1688</v>
      </c>
      <c r="D235" s="53"/>
      <c r="F235" s="33"/>
      <c r="H235" s="30"/>
      <c r="I235" s="31" t="s">
        <v>1688</v>
      </c>
      <c r="L235" s="37"/>
    </row>
    <row r="236" spans="2:12" ht="13.5" customHeight="1" x14ac:dyDescent="0.25">
      <c r="B236" s="30"/>
      <c r="C236" s="35" t="s">
        <v>1046</v>
      </c>
      <c r="D236" s="42" t="s">
        <v>2385</v>
      </c>
      <c r="E236" s="42" t="s">
        <v>2226</v>
      </c>
      <c r="F236" s="54" t="s">
        <v>3481</v>
      </c>
      <c r="H236" s="30">
        <v>1</v>
      </c>
      <c r="I236" s="302" t="s">
        <v>2385</v>
      </c>
      <c r="J236" s="302" t="s">
        <v>2226</v>
      </c>
      <c r="K236" s="18" t="s">
        <v>3481</v>
      </c>
      <c r="L236" s="37">
        <v>22</v>
      </c>
    </row>
    <row r="237" spans="2:12" ht="12.75" customHeight="1" x14ac:dyDescent="0.25">
      <c r="B237" s="30"/>
      <c r="C237" s="56"/>
      <c r="D237" s="56"/>
      <c r="E237" s="56"/>
      <c r="F237" s="33"/>
      <c r="H237" s="30">
        <v>2</v>
      </c>
      <c r="I237" s="302" t="s">
        <v>3482</v>
      </c>
      <c r="J237" s="302" t="s">
        <v>1062</v>
      </c>
      <c r="K237" s="302" t="s">
        <v>3483</v>
      </c>
      <c r="L237" s="19">
        <v>22</v>
      </c>
    </row>
    <row r="238" spans="2:12" ht="12" customHeight="1" thickBot="1" x14ac:dyDescent="0.3">
      <c r="B238" s="30"/>
      <c r="C238" s="48"/>
      <c r="D238" s="56"/>
      <c r="E238" s="56"/>
      <c r="F238" s="33"/>
      <c r="H238" s="30"/>
      <c r="I238" s="56"/>
      <c r="J238" s="56"/>
      <c r="K238" s="56"/>
    </row>
    <row r="239" spans="2:12" ht="15" customHeight="1" thickBot="1" x14ac:dyDescent="0.3">
      <c r="B239" s="30"/>
      <c r="C239" s="52" t="s">
        <v>1296</v>
      </c>
      <c r="D239" s="53"/>
      <c r="F239" s="33"/>
      <c r="H239" s="30"/>
      <c r="I239" s="31" t="s">
        <v>1296</v>
      </c>
      <c r="L239" s="37"/>
    </row>
    <row r="240" spans="2:12" ht="13.5" customHeight="1" x14ac:dyDescent="0.25">
      <c r="B240" s="30"/>
      <c r="C240" s="35" t="s">
        <v>1046</v>
      </c>
      <c r="D240" s="42" t="s">
        <v>2771</v>
      </c>
      <c r="E240" s="42" t="s">
        <v>2009</v>
      </c>
      <c r="F240" s="54" t="s">
        <v>3503</v>
      </c>
      <c r="H240" s="30">
        <v>1</v>
      </c>
      <c r="I240" s="18" t="s">
        <v>2771</v>
      </c>
      <c r="J240" s="18" t="s">
        <v>2009</v>
      </c>
      <c r="K240" s="18" t="s">
        <v>3503</v>
      </c>
      <c r="L240" s="37">
        <v>22</v>
      </c>
    </row>
    <row r="241" spans="2:12" ht="12.75" customHeight="1" x14ac:dyDescent="0.25">
      <c r="B241" s="30"/>
      <c r="F241" s="38"/>
      <c r="H241" s="30">
        <v>2</v>
      </c>
      <c r="I241" s="18" t="s">
        <v>725</v>
      </c>
      <c r="J241" s="18" t="s">
        <v>726</v>
      </c>
      <c r="K241" s="18" t="s">
        <v>1641</v>
      </c>
      <c r="L241" s="37">
        <v>9</v>
      </c>
    </row>
    <row r="242" spans="2:12" ht="12.75" customHeight="1" x14ac:dyDescent="0.25">
      <c r="B242" s="30">
        <v>1</v>
      </c>
      <c r="D242" s="18" t="s">
        <v>3170</v>
      </c>
      <c r="E242" s="18" t="s">
        <v>726</v>
      </c>
      <c r="F242" s="38" t="s">
        <v>4096</v>
      </c>
      <c r="H242" s="30">
        <v>3</v>
      </c>
      <c r="I242" s="18" t="s">
        <v>1656</v>
      </c>
      <c r="J242" s="18" t="s">
        <v>1290</v>
      </c>
      <c r="K242" s="18" t="s">
        <v>2966</v>
      </c>
      <c r="L242" s="37">
        <v>90</v>
      </c>
    </row>
    <row r="243" spans="2:12" ht="12.75" customHeight="1" x14ac:dyDescent="0.25">
      <c r="B243" s="30"/>
      <c r="F243" s="38"/>
      <c r="H243" s="30"/>
      <c r="J243" s="18"/>
      <c r="L243" s="37"/>
    </row>
    <row r="244" spans="2:12" ht="12.75" customHeight="1" thickBot="1" x14ac:dyDescent="0.3">
      <c r="B244" s="30"/>
      <c r="F244" s="33"/>
      <c r="H244" s="30"/>
      <c r="K244" s="41"/>
      <c r="L244" s="37"/>
    </row>
    <row r="245" spans="2:12" ht="15" customHeight="1" thickBot="1" x14ac:dyDescent="0.3">
      <c r="B245" s="30"/>
      <c r="C245" s="52" t="s">
        <v>1099</v>
      </c>
      <c r="D245" s="53"/>
      <c r="F245" s="33"/>
      <c r="H245" s="30"/>
      <c r="I245" s="31" t="s">
        <v>1099</v>
      </c>
      <c r="L245" s="37"/>
    </row>
    <row r="246" spans="2:12" ht="13.5" customHeight="1" x14ac:dyDescent="0.25">
      <c r="B246" s="30"/>
      <c r="C246" s="35" t="s">
        <v>1046</v>
      </c>
      <c r="D246" s="42" t="s">
        <v>2482</v>
      </c>
      <c r="E246" s="42" t="s">
        <v>1106</v>
      </c>
      <c r="F246" s="43" t="s">
        <v>1565</v>
      </c>
      <c r="H246" s="30">
        <v>1</v>
      </c>
      <c r="I246" s="107" t="s">
        <v>2292</v>
      </c>
      <c r="J246" s="107" t="s">
        <v>1106</v>
      </c>
      <c r="K246" s="18" t="s">
        <v>1565</v>
      </c>
      <c r="L246" s="37">
        <v>19</v>
      </c>
    </row>
    <row r="247" spans="2:12" ht="12.75" customHeight="1" x14ac:dyDescent="0.25">
      <c r="B247" s="30"/>
      <c r="F247" s="33"/>
      <c r="H247" s="30">
        <v>2</v>
      </c>
      <c r="I247" s="18" t="s">
        <v>1561</v>
      </c>
      <c r="J247" s="18" t="s">
        <v>1335</v>
      </c>
      <c r="K247" s="18" t="s">
        <v>1700</v>
      </c>
      <c r="L247" s="37">
        <v>2</v>
      </c>
    </row>
    <row r="248" spans="2:12" ht="13.5" customHeight="1" x14ac:dyDescent="0.25">
      <c r="B248" s="30">
        <v>1</v>
      </c>
      <c r="D248" s="107" t="s">
        <v>3170</v>
      </c>
      <c r="E248" s="107" t="s">
        <v>726</v>
      </c>
      <c r="F248" s="33" t="s">
        <v>1521</v>
      </c>
      <c r="H248" s="30">
        <v>3</v>
      </c>
      <c r="I248" s="18" t="s">
        <v>1562</v>
      </c>
      <c r="J248" s="18" t="s">
        <v>1735</v>
      </c>
      <c r="K248" s="18" t="s">
        <v>1906</v>
      </c>
      <c r="L248" s="37">
        <v>95</v>
      </c>
    </row>
    <row r="249" spans="2:12" ht="12" customHeight="1" thickBot="1" x14ac:dyDescent="0.3">
      <c r="B249" s="30"/>
      <c r="F249" s="33"/>
      <c r="H249" s="30"/>
      <c r="J249" s="18"/>
      <c r="L249" s="37"/>
    </row>
    <row r="250" spans="2:12" ht="15" customHeight="1" thickBot="1" x14ac:dyDescent="0.3">
      <c r="B250" s="30"/>
      <c r="C250" s="52" t="s">
        <v>1530</v>
      </c>
      <c r="D250" s="53"/>
      <c r="F250" s="33"/>
      <c r="H250" s="30"/>
      <c r="I250" s="31" t="s">
        <v>1530</v>
      </c>
      <c r="L250" s="37"/>
    </row>
    <row r="251" spans="2:12" ht="13.5" customHeight="1" x14ac:dyDescent="0.25">
      <c r="B251" s="30"/>
      <c r="C251" s="35" t="s">
        <v>1046</v>
      </c>
      <c r="D251" s="42" t="s">
        <v>2181</v>
      </c>
      <c r="E251" s="42" t="s">
        <v>1301</v>
      </c>
      <c r="F251" s="43" t="s">
        <v>448</v>
      </c>
      <c r="H251" s="30">
        <v>1</v>
      </c>
      <c r="I251" s="18" t="s">
        <v>2181</v>
      </c>
      <c r="J251" s="18" t="s">
        <v>1301</v>
      </c>
      <c r="K251" s="18" t="s">
        <v>448</v>
      </c>
      <c r="L251" s="37">
        <v>18</v>
      </c>
    </row>
    <row r="252" spans="2:12" ht="12.75" customHeight="1" x14ac:dyDescent="0.25">
      <c r="B252" s="30"/>
      <c r="D252" s="42"/>
      <c r="E252" s="42"/>
      <c r="F252" s="33"/>
      <c r="H252" s="30">
        <v>2</v>
      </c>
      <c r="I252" s="107" t="s">
        <v>2787</v>
      </c>
      <c r="J252" s="107" t="s">
        <v>950</v>
      </c>
      <c r="K252" s="18" t="s">
        <v>89</v>
      </c>
      <c r="L252" s="37">
        <v>23</v>
      </c>
    </row>
    <row r="253" spans="2:12" ht="12.75" customHeight="1" x14ac:dyDescent="0.25">
      <c r="B253" s="30">
        <v>1</v>
      </c>
      <c r="D253" s="107" t="s">
        <v>3170</v>
      </c>
      <c r="E253" s="107" t="s">
        <v>726</v>
      </c>
      <c r="F253" s="33" t="s">
        <v>1133</v>
      </c>
      <c r="H253" s="30">
        <v>3</v>
      </c>
      <c r="I253" s="18" t="s">
        <v>247</v>
      </c>
      <c r="J253" s="18" t="s">
        <v>1050</v>
      </c>
      <c r="K253" s="18" t="s">
        <v>22</v>
      </c>
      <c r="L253" s="37">
        <v>0</v>
      </c>
    </row>
    <row r="254" spans="2:12" ht="12.75" customHeight="1" x14ac:dyDescent="0.25">
      <c r="B254" s="30"/>
      <c r="D254" s="107"/>
      <c r="E254" s="107"/>
      <c r="F254" s="33"/>
      <c r="H254" s="30">
        <v>3</v>
      </c>
      <c r="I254" s="18" t="s">
        <v>725</v>
      </c>
      <c r="J254" s="18" t="s">
        <v>726</v>
      </c>
      <c r="K254" s="18" t="s">
        <v>22</v>
      </c>
      <c r="L254" s="37">
        <v>9</v>
      </c>
    </row>
    <row r="255" spans="2:12" ht="12.75" customHeight="1" thickBot="1" x14ac:dyDescent="0.3">
      <c r="B255" s="30"/>
      <c r="C255" s="48"/>
      <c r="D255" s="48"/>
      <c r="F255" s="33"/>
      <c r="H255" s="30"/>
      <c r="I255" s="48"/>
      <c r="L255" s="37"/>
    </row>
    <row r="256" spans="2:12" ht="15" customHeight="1" thickBot="1" x14ac:dyDescent="0.3">
      <c r="B256" s="30"/>
      <c r="C256" s="52" t="s">
        <v>1127</v>
      </c>
      <c r="D256" s="53"/>
      <c r="E256" s="42"/>
      <c r="F256" s="43"/>
      <c r="H256" s="30"/>
      <c r="I256" s="31" t="s">
        <v>1127</v>
      </c>
      <c r="L256" s="37"/>
    </row>
    <row r="257" spans="2:12" ht="13.5" customHeight="1" x14ac:dyDescent="0.25">
      <c r="B257" s="30"/>
      <c r="C257" s="35" t="s">
        <v>1046</v>
      </c>
      <c r="D257" s="42" t="s">
        <v>1210</v>
      </c>
      <c r="E257" s="42" t="s">
        <v>825</v>
      </c>
      <c r="F257" s="43" t="s">
        <v>949</v>
      </c>
      <c r="H257" s="30">
        <v>1</v>
      </c>
      <c r="I257" s="18" t="s">
        <v>1561</v>
      </c>
      <c r="J257" s="18" t="s">
        <v>1335</v>
      </c>
      <c r="K257" s="18" t="s">
        <v>949</v>
      </c>
      <c r="L257" s="37">
        <v>2</v>
      </c>
    </row>
    <row r="258" spans="2:12" x14ac:dyDescent="0.25">
      <c r="B258" s="30"/>
      <c r="F258" s="33"/>
      <c r="H258" s="30">
        <v>2</v>
      </c>
      <c r="I258" s="107" t="s">
        <v>2292</v>
      </c>
      <c r="J258" s="107" t="s">
        <v>1106</v>
      </c>
      <c r="K258" s="18" t="s">
        <v>3068</v>
      </c>
      <c r="L258" s="37">
        <v>19</v>
      </c>
    </row>
    <row r="259" spans="2:12" ht="12.75" customHeight="1" x14ac:dyDescent="0.25">
      <c r="B259" s="30">
        <v>1</v>
      </c>
      <c r="D259" s="107" t="s">
        <v>3170</v>
      </c>
      <c r="E259" s="107" t="s">
        <v>726</v>
      </c>
      <c r="F259" s="33" t="s">
        <v>4095</v>
      </c>
      <c r="H259" s="30">
        <v>3</v>
      </c>
      <c r="I259" s="107" t="s">
        <v>1497</v>
      </c>
      <c r="J259" s="107" t="s">
        <v>2883</v>
      </c>
      <c r="K259" s="18" t="s">
        <v>1798</v>
      </c>
      <c r="L259" s="37">
        <v>22</v>
      </c>
    </row>
    <row r="260" spans="2:12" ht="12.75" customHeight="1" x14ac:dyDescent="0.25">
      <c r="B260" s="30">
        <v>2</v>
      </c>
      <c r="D260" s="107" t="s">
        <v>2772</v>
      </c>
      <c r="E260" s="107" t="s">
        <v>863</v>
      </c>
      <c r="F260" s="33" t="s">
        <v>1446</v>
      </c>
      <c r="H260" s="30"/>
      <c r="I260" s="107"/>
      <c r="J260" s="107"/>
      <c r="L260" s="37"/>
    </row>
    <row r="261" spans="2:12" ht="12.75" customHeight="1" thickBot="1" x14ac:dyDescent="0.3">
      <c r="B261" s="30"/>
      <c r="F261" s="33"/>
      <c r="H261" s="30"/>
      <c r="L261" s="37"/>
    </row>
    <row r="262" spans="2:12" ht="15" customHeight="1" thickBot="1" x14ac:dyDescent="0.3">
      <c r="B262" s="30"/>
      <c r="C262" s="52" t="s">
        <v>1718</v>
      </c>
      <c r="D262" s="53"/>
      <c r="F262" s="33"/>
      <c r="H262" s="30"/>
      <c r="I262" s="31" t="s">
        <v>1718</v>
      </c>
      <c r="L262" s="37"/>
    </row>
    <row r="263" spans="2:12" ht="13.5" customHeight="1" x14ac:dyDescent="0.25">
      <c r="B263" s="30"/>
      <c r="C263" s="35" t="s">
        <v>1046</v>
      </c>
      <c r="D263" s="42" t="s">
        <v>1973</v>
      </c>
      <c r="E263" s="42" t="s">
        <v>1974</v>
      </c>
      <c r="F263" s="43" t="s">
        <v>2492</v>
      </c>
      <c r="H263" s="30">
        <v>1</v>
      </c>
      <c r="I263" s="18" t="s">
        <v>1973</v>
      </c>
      <c r="J263" s="18" t="s">
        <v>1974</v>
      </c>
      <c r="K263" s="18" t="s">
        <v>2492</v>
      </c>
      <c r="L263" s="37">
        <v>16</v>
      </c>
    </row>
    <row r="264" spans="2:12" ht="15" customHeight="1" x14ac:dyDescent="0.25">
      <c r="B264" s="30"/>
      <c r="F264" s="33"/>
      <c r="H264" s="30">
        <v>2</v>
      </c>
      <c r="I264" s="18" t="s">
        <v>1063</v>
      </c>
      <c r="J264" s="18" t="s">
        <v>1064</v>
      </c>
      <c r="K264" s="18" t="s">
        <v>1814</v>
      </c>
      <c r="L264" s="37">
        <v>6</v>
      </c>
    </row>
    <row r="265" spans="2:12" ht="13.5" customHeight="1" x14ac:dyDescent="0.25">
      <c r="B265" s="30">
        <v>1</v>
      </c>
      <c r="D265" s="107"/>
      <c r="E265" s="107"/>
      <c r="F265" s="33"/>
      <c r="H265" s="30">
        <v>3</v>
      </c>
      <c r="I265" s="107" t="s">
        <v>1665</v>
      </c>
      <c r="J265" s="107" t="s">
        <v>1635</v>
      </c>
      <c r="K265" s="18" t="s">
        <v>3120</v>
      </c>
      <c r="L265" s="37">
        <v>19</v>
      </c>
    </row>
    <row r="266" spans="2:12" ht="12.75" customHeight="1" thickBot="1" x14ac:dyDescent="0.3">
      <c r="B266" s="30"/>
      <c r="F266" s="33"/>
      <c r="H266" s="30"/>
      <c r="L266" s="34"/>
    </row>
    <row r="267" spans="2:12" ht="15" customHeight="1" thickBot="1" x14ac:dyDescent="0.3">
      <c r="B267" s="30"/>
      <c r="C267" s="52" t="s">
        <v>1143</v>
      </c>
      <c r="D267" s="53"/>
      <c r="E267" s="91" t="s">
        <v>867</v>
      </c>
      <c r="F267" s="43"/>
      <c r="H267" s="30"/>
      <c r="I267" s="31" t="s">
        <v>1143</v>
      </c>
      <c r="L267" s="37"/>
    </row>
    <row r="268" spans="2:12" ht="13.5" customHeight="1" x14ac:dyDescent="0.25">
      <c r="B268" s="30"/>
      <c r="C268" s="35" t="s">
        <v>1046</v>
      </c>
      <c r="D268" s="42" t="s">
        <v>1671</v>
      </c>
      <c r="E268" s="42" t="s">
        <v>868</v>
      </c>
      <c r="F268" s="43" t="s">
        <v>290</v>
      </c>
      <c r="H268" s="30">
        <v>1</v>
      </c>
      <c r="I268" s="18" t="s">
        <v>1372</v>
      </c>
      <c r="J268" s="18" t="s">
        <v>1122</v>
      </c>
      <c r="K268" s="18" t="s">
        <v>290</v>
      </c>
      <c r="L268" s="37">
        <v>98</v>
      </c>
    </row>
    <row r="269" spans="2:12" ht="12.75" customHeight="1" x14ac:dyDescent="0.25">
      <c r="B269" s="30"/>
      <c r="F269" s="33"/>
      <c r="H269" s="30">
        <v>2</v>
      </c>
      <c r="I269" s="18" t="s">
        <v>1656</v>
      </c>
      <c r="J269" s="18" t="s">
        <v>1290</v>
      </c>
      <c r="K269" s="18" t="s">
        <v>1728</v>
      </c>
      <c r="L269" s="37">
        <v>89</v>
      </c>
    </row>
    <row r="270" spans="2:12" ht="12.75" customHeight="1" x14ac:dyDescent="0.25">
      <c r="B270" s="30">
        <v>1</v>
      </c>
      <c r="D270" s="18" t="s">
        <v>3170</v>
      </c>
      <c r="E270" s="18" t="s">
        <v>726</v>
      </c>
      <c r="F270" s="33" t="s">
        <v>3562</v>
      </c>
      <c r="H270" s="30">
        <v>3</v>
      </c>
      <c r="I270" s="18" t="s">
        <v>1497</v>
      </c>
      <c r="J270" s="18" t="s">
        <v>2883</v>
      </c>
      <c r="K270" s="18" t="s">
        <v>3666</v>
      </c>
      <c r="L270" s="37">
        <v>23</v>
      </c>
    </row>
    <row r="271" spans="2:12" ht="12.75" customHeight="1" thickBot="1" x14ac:dyDescent="0.3">
      <c r="B271" s="30"/>
      <c r="D271" s="107"/>
      <c r="E271" s="107"/>
      <c r="F271" s="33"/>
      <c r="H271" s="30"/>
      <c r="J271" s="18"/>
      <c r="L271" s="37"/>
    </row>
    <row r="272" spans="2:12" ht="15" customHeight="1" thickBot="1" x14ac:dyDescent="0.3">
      <c r="B272" s="30"/>
      <c r="C272" s="52" t="s">
        <v>1558</v>
      </c>
      <c r="D272" s="53"/>
      <c r="F272" s="33"/>
      <c r="H272" s="30"/>
      <c r="I272" s="31" t="s">
        <v>1558</v>
      </c>
      <c r="J272" s="99"/>
      <c r="L272" s="37"/>
    </row>
    <row r="273" spans="2:12" ht="13.5" customHeight="1" x14ac:dyDescent="0.25">
      <c r="B273" s="30"/>
      <c r="C273" s="35" t="s">
        <v>1046</v>
      </c>
      <c r="D273" s="42" t="s">
        <v>1054</v>
      </c>
      <c r="E273" s="42" t="s">
        <v>726</v>
      </c>
      <c r="F273" s="43" t="s">
        <v>1509</v>
      </c>
      <c r="H273" s="30">
        <v>1</v>
      </c>
      <c r="I273" s="18" t="s">
        <v>1054</v>
      </c>
      <c r="J273" s="18" t="s">
        <v>726</v>
      </c>
      <c r="K273" s="18" t="s">
        <v>1509</v>
      </c>
      <c r="L273" s="37">
        <v>9</v>
      </c>
    </row>
    <row r="274" spans="2:12" ht="12.75" customHeight="1" x14ac:dyDescent="0.25">
      <c r="B274" s="30"/>
      <c r="F274" s="33"/>
      <c r="H274" s="30">
        <v>2</v>
      </c>
      <c r="I274" s="18" t="s">
        <v>1047</v>
      </c>
      <c r="J274" s="18" t="s">
        <v>1048</v>
      </c>
      <c r="K274" s="18" t="s">
        <v>1114</v>
      </c>
      <c r="L274" s="37">
        <v>6</v>
      </c>
    </row>
    <row r="275" spans="2:12" ht="12.75" customHeight="1" x14ac:dyDescent="0.25">
      <c r="B275" s="30">
        <v>1</v>
      </c>
      <c r="D275" s="107" t="s">
        <v>3170</v>
      </c>
      <c r="E275" s="107" t="s">
        <v>726</v>
      </c>
      <c r="F275" s="33" t="s">
        <v>4094</v>
      </c>
      <c r="H275" s="30">
        <v>3</v>
      </c>
      <c r="I275" s="107" t="s">
        <v>3170</v>
      </c>
      <c r="J275" s="107" t="s">
        <v>726</v>
      </c>
      <c r="K275" s="18" t="s">
        <v>4094</v>
      </c>
      <c r="L275" s="37">
        <v>25</v>
      </c>
    </row>
    <row r="276" spans="2:12" ht="12" customHeight="1" thickBot="1" x14ac:dyDescent="0.3">
      <c r="B276" s="30"/>
      <c r="D276" s="107"/>
      <c r="E276" s="107"/>
      <c r="F276" s="33"/>
      <c r="H276" s="30"/>
      <c r="I276" s="107"/>
      <c r="J276" s="107"/>
      <c r="L276" s="37"/>
    </row>
    <row r="277" spans="2:12" ht="15" customHeight="1" thickBot="1" x14ac:dyDescent="0.3">
      <c r="B277" s="30"/>
      <c r="C277" s="52" t="s">
        <v>1072</v>
      </c>
      <c r="D277" s="53"/>
      <c r="F277" s="33"/>
      <c r="H277" s="30"/>
      <c r="I277" s="31" t="s">
        <v>3484</v>
      </c>
      <c r="J277" s="99"/>
      <c r="L277" s="37"/>
    </row>
    <row r="278" spans="2:12" ht="23.4" customHeight="1" thickBot="1" x14ac:dyDescent="0.3">
      <c r="B278" s="47"/>
      <c r="C278" s="90" t="s">
        <v>1046</v>
      </c>
      <c r="D278" s="352" t="s">
        <v>3496</v>
      </c>
      <c r="E278" s="352"/>
      <c r="F278" s="305" t="s">
        <v>3495</v>
      </c>
      <c r="H278" s="47">
        <v>1</v>
      </c>
      <c r="I278" s="353" t="s">
        <v>3496</v>
      </c>
      <c r="J278" s="353"/>
      <c r="K278" s="48" t="s">
        <v>3495</v>
      </c>
      <c r="L278" s="50">
        <v>22</v>
      </c>
    </row>
    <row r="279" spans="2:12" ht="12" customHeight="1" thickBot="1" x14ac:dyDescent="0.3">
      <c r="D279" s="57"/>
      <c r="E279" s="57"/>
      <c r="K279" s="41"/>
      <c r="L279" s="56"/>
    </row>
    <row r="280" spans="2:12" ht="21" customHeight="1" thickBot="1" x14ac:dyDescent="0.3">
      <c r="F280" s="21" t="s">
        <v>1780</v>
      </c>
      <c r="G280" s="22"/>
      <c r="H280" s="22"/>
      <c r="I280" s="23"/>
      <c r="L280" s="56"/>
    </row>
    <row r="281" spans="2:12" ht="13.8" thickBot="1" x14ac:dyDescent="0.3">
      <c r="L281" s="56"/>
    </row>
    <row r="282" spans="2:12" ht="16.2" thickBot="1" x14ac:dyDescent="0.3">
      <c r="D282" s="24" t="str">
        <f>D5</f>
        <v>2024-2025</v>
      </c>
      <c r="E282" s="25"/>
      <c r="I282" s="75" t="str">
        <f>I5</f>
        <v>Depuis 1988</v>
      </c>
      <c r="J282" s="102"/>
      <c r="L282" s="56"/>
    </row>
    <row r="283" spans="2:12" ht="10.5" customHeight="1" thickBot="1" x14ac:dyDescent="0.3">
      <c r="B283" s="26"/>
      <c r="C283" s="27"/>
      <c r="D283" s="27"/>
      <c r="E283" s="27"/>
      <c r="F283" s="28"/>
      <c r="H283" s="26"/>
      <c r="I283" s="27"/>
      <c r="J283" s="97"/>
      <c r="K283" s="27"/>
      <c r="L283" s="61"/>
    </row>
    <row r="284" spans="2:12" ht="15" customHeight="1" thickBot="1" x14ac:dyDescent="0.3">
      <c r="B284" s="30"/>
      <c r="C284" s="52" t="s">
        <v>1187</v>
      </c>
      <c r="D284" s="53"/>
      <c r="F284" s="33"/>
      <c r="H284" s="30"/>
      <c r="I284" s="31" t="s">
        <v>1187</v>
      </c>
      <c r="L284" s="37"/>
    </row>
    <row r="285" spans="2:12" ht="13.5" customHeight="1" x14ac:dyDescent="0.25">
      <c r="B285" s="30"/>
      <c r="C285" s="35" t="s">
        <v>1046</v>
      </c>
      <c r="D285" s="42" t="s">
        <v>2041</v>
      </c>
      <c r="E285" s="42" t="s">
        <v>1451</v>
      </c>
      <c r="F285" s="54" t="s">
        <v>3006</v>
      </c>
      <c r="H285" s="30">
        <v>1</v>
      </c>
      <c r="I285" s="18" t="s">
        <v>2041</v>
      </c>
      <c r="J285" s="18" t="s">
        <v>1451</v>
      </c>
      <c r="K285" s="18" t="s">
        <v>3006</v>
      </c>
      <c r="L285" s="37">
        <v>17</v>
      </c>
    </row>
    <row r="286" spans="2:12" ht="11.25" customHeight="1" x14ac:dyDescent="0.25">
      <c r="B286" s="30"/>
      <c r="F286" s="38"/>
      <c r="H286" s="30">
        <v>2</v>
      </c>
      <c r="I286" s="18" t="s">
        <v>932</v>
      </c>
      <c r="J286" s="18" t="s">
        <v>1415</v>
      </c>
      <c r="K286" s="18" t="s">
        <v>1253</v>
      </c>
      <c r="L286" s="37">
        <v>4</v>
      </c>
    </row>
    <row r="287" spans="2:12" ht="11.25" customHeight="1" x14ac:dyDescent="0.25">
      <c r="B287" s="30">
        <v>1</v>
      </c>
      <c r="D287" s="18" t="s">
        <v>3895</v>
      </c>
      <c r="E287" s="18" t="s">
        <v>2231</v>
      </c>
      <c r="F287" s="38" t="s">
        <v>4054</v>
      </c>
      <c r="H287" s="30">
        <v>3</v>
      </c>
      <c r="I287" s="18" t="s">
        <v>1590</v>
      </c>
      <c r="J287" s="18" t="s">
        <v>1221</v>
      </c>
      <c r="K287" s="18" t="s">
        <v>2967</v>
      </c>
      <c r="L287" s="37">
        <v>88</v>
      </c>
    </row>
    <row r="288" spans="2:12" ht="11.25" customHeight="1" x14ac:dyDescent="0.25">
      <c r="B288" s="30">
        <v>2</v>
      </c>
      <c r="D288" s="18" t="s">
        <v>3546</v>
      </c>
      <c r="E288" s="18" t="s">
        <v>3547</v>
      </c>
      <c r="F288" s="38" t="s">
        <v>4110</v>
      </c>
      <c r="H288" s="30"/>
      <c r="J288" s="18"/>
      <c r="L288" s="37"/>
    </row>
    <row r="289" spans="2:12" ht="11.25" customHeight="1" x14ac:dyDescent="0.25">
      <c r="B289" s="30">
        <v>3</v>
      </c>
      <c r="D289" s="18" t="s">
        <v>2217</v>
      </c>
      <c r="E289" s="18" t="s">
        <v>3550</v>
      </c>
      <c r="F289" s="38" t="s">
        <v>4111</v>
      </c>
      <c r="H289" s="30"/>
      <c r="J289" s="18"/>
      <c r="L289" s="37"/>
    </row>
    <row r="290" spans="2:12" ht="11.25" customHeight="1" x14ac:dyDescent="0.25">
      <c r="B290" s="30">
        <v>4</v>
      </c>
      <c r="D290" s="18" t="s">
        <v>1497</v>
      </c>
      <c r="E290" s="18" t="s">
        <v>3103</v>
      </c>
      <c r="F290" s="38" t="s">
        <v>4003</v>
      </c>
      <c r="H290" s="30"/>
      <c r="J290" s="18"/>
      <c r="L290" s="37"/>
    </row>
    <row r="291" spans="2:12" ht="11.25" customHeight="1" x14ac:dyDescent="0.25">
      <c r="B291" s="30">
        <v>5</v>
      </c>
      <c r="D291" s="18" t="s">
        <v>3548</v>
      </c>
      <c r="E291" s="18" t="s">
        <v>3549</v>
      </c>
      <c r="F291" s="38" t="s">
        <v>4082</v>
      </c>
      <c r="H291" s="30"/>
      <c r="J291" s="18"/>
      <c r="L291" s="37"/>
    </row>
    <row r="292" spans="2:12" ht="11.25" customHeight="1" thickBot="1" x14ac:dyDescent="0.3">
      <c r="B292" s="30"/>
      <c r="C292" s="48"/>
      <c r="F292" s="43"/>
      <c r="H292" s="30"/>
      <c r="L292" s="37"/>
    </row>
    <row r="293" spans="2:12" ht="15" customHeight="1" thickBot="1" x14ac:dyDescent="0.3">
      <c r="B293" s="30"/>
      <c r="C293" s="52" t="s">
        <v>1661</v>
      </c>
      <c r="D293" s="53"/>
      <c r="F293" s="33"/>
      <c r="H293" s="30"/>
      <c r="I293" s="31" t="s">
        <v>1661</v>
      </c>
      <c r="L293" s="37"/>
    </row>
    <row r="294" spans="2:12" ht="13.8" x14ac:dyDescent="0.25">
      <c r="B294" s="30"/>
      <c r="C294" s="35" t="s">
        <v>1046</v>
      </c>
      <c r="D294" s="42" t="s">
        <v>1188</v>
      </c>
      <c r="E294" s="42" t="s">
        <v>1189</v>
      </c>
      <c r="F294" s="54" t="s">
        <v>16</v>
      </c>
      <c r="H294" s="30">
        <v>1</v>
      </c>
      <c r="I294" s="18" t="s">
        <v>931</v>
      </c>
      <c r="J294" s="18" t="s">
        <v>1189</v>
      </c>
      <c r="K294" s="18" t="s">
        <v>16</v>
      </c>
      <c r="L294" s="37">
        <v>98</v>
      </c>
    </row>
    <row r="295" spans="2:12" ht="12.75" customHeight="1" x14ac:dyDescent="0.25">
      <c r="B295" s="30"/>
      <c r="F295" s="33"/>
      <c r="H295" s="30">
        <v>2</v>
      </c>
      <c r="I295" s="18" t="s">
        <v>1590</v>
      </c>
      <c r="J295" s="18" t="s">
        <v>1221</v>
      </c>
      <c r="K295" s="18" t="s">
        <v>2968</v>
      </c>
      <c r="L295" s="37">
        <v>88</v>
      </c>
    </row>
    <row r="296" spans="2:12" ht="12.75" customHeight="1" x14ac:dyDescent="0.25">
      <c r="B296" s="30">
        <v>1</v>
      </c>
      <c r="D296" s="18" t="s">
        <v>3546</v>
      </c>
      <c r="E296" s="18" t="s">
        <v>3547</v>
      </c>
      <c r="F296" s="38" t="s">
        <v>3919</v>
      </c>
      <c r="H296" s="30">
        <v>3</v>
      </c>
      <c r="I296" s="18" t="s">
        <v>41</v>
      </c>
      <c r="J296" s="18" t="s">
        <v>1578</v>
      </c>
      <c r="K296" s="18" t="s">
        <v>15</v>
      </c>
      <c r="L296" s="37">
        <v>99</v>
      </c>
    </row>
    <row r="297" spans="2:12" ht="12.75" customHeight="1" x14ac:dyDescent="0.25">
      <c r="B297" s="30">
        <v>2</v>
      </c>
      <c r="D297" s="18" t="s">
        <v>2217</v>
      </c>
      <c r="E297" s="18" t="s">
        <v>3550</v>
      </c>
      <c r="F297" s="38" t="s">
        <v>4017</v>
      </c>
      <c r="H297" s="30"/>
      <c r="J297" s="18"/>
      <c r="L297" s="37"/>
    </row>
    <row r="298" spans="2:12" ht="12.75" customHeight="1" x14ac:dyDescent="0.25">
      <c r="B298" s="30">
        <v>3</v>
      </c>
      <c r="D298" s="18" t="s">
        <v>3548</v>
      </c>
      <c r="E298" s="18" t="s">
        <v>3549</v>
      </c>
      <c r="F298" s="38" t="s">
        <v>4016</v>
      </c>
      <c r="H298" s="30"/>
      <c r="J298" s="18"/>
      <c r="L298" s="37"/>
    </row>
    <row r="299" spans="2:12" ht="13.5" customHeight="1" thickBot="1" x14ac:dyDescent="0.3">
      <c r="B299" s="47"/>
      <c r="C299" s="48"/>
      <c r="D299" s="48"/>
      <c r="E299" s="48"/>
      <c r="F299" s="59"/>
      <c r="H299" s="47"/>
      <c r="I299" s="48"/>
      <c r="J299" s="48"/>
      <c r="K299" s="48"/>
      <c r="L299" s="50"/>
    </row>
    <row r="300" spans="2:12" ht="21" customHeight="1" x14ac:dyDescent="0.25">
      <c r="F300" s="51" t="s">
        <v>1780</v>
      </c>
      <c r="G300" s="51"/>
      <c r="H300" s="51"/>
      <c r="I300" s="51"/>
      <c r="L300" s="56"/>
    </row>
    <row r="301" spans="2:12" ht="12" customHeight="1" thickBot="1" x14ac:dyDescent="0.3">
      <c r="L301" s="56"/>
    </row>
    <row r="302" spans="2:12" ht="15.75" customHeight="1" thickBot="1" x14ac:dyDescent="0.3">
      <c r="B302" s="48"/>
      <c r="C302" s="48"/>
      <c r="D302" s="24" t="str">
        <f>D$5</f>
        <v>2024-2025</v>
      </c>
      <c r="E302" s="25"/>
      <c r="F302" s="48"/>
      <c r="H302" s="48"/>
      <c r="I302" s="24" t="str">
        <f>I$5</f>
        <v>Depuis 1988</v>
      </c>
      <c r="J302" s="96"/>
      <c r="K302" s="48"/>
      <c r="L302" s="62"/>
    </row>
    <row r="303" spans="2:12" ht="13.8" thickBot="1" x14ac:dyDescent="0.3">
      <c r="B303" s="30"/>
      <c r="F303" s="33"/>
      <c r="H303" s="30"/>
      <c r="J303" s="18"/>
      <c r="L303" s="37"/>
    </row>
    <row r="304" spans="2:12" ht="15" customHeight="1" thickBot="1" x14ac:dyDescent="0.3">
      <c r="B304" s="30"/>
      <c r="C304" s="52" t="s">
        <v>1672</v>
      </c>
      <c r="D304" s="53"/>
      <c r="F304" s="38"/>
      <c r="H304" s="30"/>
      <c r="I304" s="31" t="s">
        <v>1672</v>
      </c>
      <c r="K304" s="41"/>
      <c r="L304" s="37"/>
    </row>
    <row r="305" spans="2:12" ht="13.5" customHeight="1" x14ac:dyDescent="0.25">
      <c r="B305" s="30"/>
      <c r="C305" s="35" t="s">
        <v>1046</v>
      </c>
      <c r="D305" s="42" t="s">
        <v>3425</v>
      </c>
      <c r="E305" s="42" t="s">
        <v>3405</v>
      </c>
      <c r="F305" s="78" t="s">
        <v>3670</v>
      </c>
      <c r="H305" s="30">
        <v>1</v>
      </c>
      <c r="I305" s="18" t="s">
        <v>3425</v>
      </c>
      <c r="J305" s="18" t="s">
        <v>3405</v>
      </c>
      <c r="K305" s="18" t="s">
        <v>3670</v>
      </c>
      <c r="L305" s="37">
        <v>23</v>
      </c>
    </row>
    <row r="306" spans="2:12" ht="12.75" customHeight="1" x14ac:dyDescent="0.25">
      <c r="B306" s="30"/>
      <c r="C306" s="35"/>
      <c r="D306" s="42"/>
      <c r="E306" s="42"/>
      <c r="F306" s="78"/>
      <c r="H306" s="30">
        <v>2</v>
      </c>
      <c r="I306" s="18" t="s">
        <v>2509</v>
      </c>
      <c r="J306" s="18" t="s">
        <v>2389</v>
      </c>
      <c r="K306" s="18" t="s">
        <v>2888</v>
      </c>
      <c r="L306" s="37">
        <v>18</v>
      </c>
    </row>
    <row r="307" spans="2:12" ht="12.75" customHeight="1" x14ac:dyDescent="0.25">
      <c r="B307" s="30"/>
      <c r="C307" s="35"/>
      <c r="F307" s="40"/>
      <c r="H307" s="30">
        <v>3</v>
      </c>
      <c r="I307" s="18" t="s">
        <v>2509</v>
      </c>
      <c r="J307" s="18" t="s">
        <v>2790</v>
      </c>
      <c r="K307" s="18" t="s">
        <v>3662</v>
      </c>
      <c r="L307" s="37">
        <v>22</v>
      </c>
    </row>
    <row r="308" spans="2:12" ht="12.75" customHeight="1" thickBot="1" x14ac:dyDescent="0.3">
      <c r="B308" s="30"/>
      <c r="F308" s="38"/>
      <c r="H308" s="30"/>
      <c r="I308" s="20"/>
      <c r="J308" s="105"/>
      <c r="K308" s="20"/>
      <c r="L308" s="37"/>
    </row>
    <row r="309" spans="2:12" ht="15" customHeight="1" thickBot="1" x14ac:dyDescent="0.3">
      <c r="B309" s="30"/>
      <c r="C309" s="52" t="s">
        <v>1676</v>
      </c>
      <c r="D309" s="53"/>
      <c r="F309" s="33"/>
      <c r="H309" s="30"/>
      <c r="I309" s="31" t="s">
        <v>1676</v>
      </c>
      <c r="L309" s="37"/>
    </row>
    <row r="310" spans="2:12" ht="13.5" customHeight="1" x14ac:dyDescent="0.25">
      <c r="B310" s="30"/>
      <c r="C310" s="35" t="s">
        <v>1046</v>
      </c>
      <c r="D310" s="42" t="s">
        <v>2773</v>
      </c>
      <c r="E310" s="42" t="s">
        <v>2876</v>
      </c>
      <c r="F310" s="43" t="s">
        <v>2874</v>
      </c>
      <c r="H310" s="30">
        <v>1</v>
      </c>
      <c r="I310" s="18" t="s">
        <v>2773</v>
      </c>
      <c r="J310" s="18" t="s">
        <v>2774</v>
      </c>
      <c r="K310" s="18" t="s">
        <v>2874</v>
      </c>
      <c r="L310" s="37">
        <v>17</v>
      </c>
    </row>
    <row r="311" spans="2:12" ht="12.75" customHeight="1" x14ac:dyDescent="0.25">
      <c r="B311" s="30"/>
      <c r="F311" s="33"/>
      <c r="H311" s="30">
        <v>2</v>
      </c>
      <c r="I311" s="18" t="s">
        <v>2539</v>
      </c>
      <c r="J311" s="18" t="s">
        <v>2308</v>
      </c>
      <c r="K311" s="18" t="s">
        <v>2875</v>
      </c>
      <c r="L311" s="37">
        <v>17</v>
      </c>
    </row>
    <row r="312" spans="2:12" ht="12.75" customHeight="1" x14ac:dyDescent="0.25">
      <c r="B312" s="30">
        <v>1</v>
      </c>
      <c r="D312" s="18" t="s">
        <v>3546</v>
      </c>
      <c r="E312" s="18" t="s">
        <v>3547</v>
      </c>
      <c r="F312" s="33" t="s">
        <v>4046</v>
      </c>
      <c r="H312" s="30">
        <v>3</v>
      </c>
      <c r="I312" s="18" t="s">
        <v>4047</v>
      </c>
      <c r="J312" s="18" t="s">
        <v>1939</v>
      </c>
      <c r="K312" s="18" t="s">
        <v>2874</v>
      </c>
      <c r="L312" s="37">
        <v>25</v>
      </c>
    </row>
    <row r="313" spans="2:12" ht="12.75" customHeight="1" x14ac:dyDescent="0.25">
      <c r="B313" s="30">
        <v>2</v>
      </c>
      <c r="D313" s="18" t="s">
        <v>4047</v>
      </c>
      <c r="E313" s="18" t="s">
        <v>1939</v>
      </c>
      <c r="F313" s="33" t="s">
        <v>2874</v>
      </c>
      <c r="H313" s="303" t="s">
        <v>3486</v>
      </c>
      <c r="J313" s="18"/>
      <c r="L313" s="37"/>
    </row>
    <row r="314" spans="2:12" ht="11.25" customHeight="1" thickBot="1" x14ac:dyDescent="0.3">
      <c r="B314" s="30"/>
      <c r="F314" s="33"/>
      <c r="H314" s="30"/>
      <c r="J314" s="18"/>
      <c r="L314" s="37"/>
    </row>
    <row r="315" spans="2:12" ht="15" customHeight="1" thickBot="1" x14ac:dyDescent="0.3">
      <c r="B315" s="30"/>
      <c r="C315" s="52" t="s">
        <v>1211</v>
      </c>
      <c r="D315" s="53"/>
      <c r="F315" s="33"/>
      <c r="H315" s="30"/>
      <c r="I315" s="31" t="s">
        <v>1211</v>
      </c>
      <c r="L315" s="37"/>
    </row>
    <row r="316" spans="2:12" ht="13.5" customHeight="1" x14ac:dyDescent="0.25">
      <c r="B316" s="30"/>
      <c r="C316" s="35" t="s">
        <v>1046</v>
      </c>
      <c r="D316" s="42" t="s">
        <v>1150</v>
      </c>
      <c r="E316" s="42" t="s">
        <v>2278</v>
      </c>
      <c r="F316" s="43" t="s">
        <v>2279</v>
      </c>
      <c r="H316" s="30">
        <v>1</v>
      </c>
      <c r="I316" s="18" t="s">
        <v>1150</v>
      </c>
      <c r="J316" s="18" t="s">
        <v>2278</v>
      </c>
      <c r="K316" s="18" t="s">
        <v>2279</v>
      </c>
      <c r="L316" s="37">
        <v>13</v>
      </c>
    </row>
    <row r="317" spans="2:12" ht="12" customHeight="1" thickBot="1" x14ac:dyDescent="0.3">
      <c r="B317" s="30"/>
      <c r="C317" s="48"/>
      <c r="F317" s="43"/>
      <c r="H317" s="30"/>
      <c r="L317" s="37"/>
    </row>
    <row r="318" spans="2:12" ht="15" customHeight="1" thickBot="1" x14ac:dyDescent="0.3">
      <c r="B318" s="30"/>
      <c r="C318" s="52" t="s">
        <v>1688</v>
      </c>
      <c r="D318" s="53"/>
      <c r="F318" s="33"/>
      <c r="H318" s="30"/>
      <c r="I318" s="31" t="s">
        <v>1688</v>
      </c>
      <c r="L318" s="37"/>
    </row>
    <row r="319" spans="2:12" ht="13.5" customHeight="1" x14ac:dyDescent="0.25">
      <c r="B319" s="30"/>
      <c r="C319" s="35" t="s">
        <v>1046</v>
      </c>
      <c r="D319" s="42" t="s">
        <v>1467</v>
      </c>
      <c r="E319" s="42" t="s">
        <v>1229</v>
      </c>
      <c r="F319" s="43" t="s">
        <v>3487</v>
      </c>
      <c r="H319" s="30">
        <v>1</v>
      </c>
      <c r="I319" s="18" t="s">
        <v>1467</v>
      </c>
      <c r="J319" s="18" t="s">
        <v>1229</v>
      </c>
      <c r="K319" s="18" t="s">
        <v>3487</v>
      </c>
      <c r="L319" s="37">
        <v>22</v>
      </c>
    </row>
    <row r="320" spans="2:12" ht="12.75" customHeight="1" x14ac:dyDescent="0.25">
      <c r="B320" s="30"/>
      <c r="F320" s="38"/>
      <c r="H320" s="30">
        <v>2</v>
      </c>
      <c r="I320" s="18" t="s">
        <v>1594</v>
      </c>
      <c r="J320" s="18" t="s">
        <v>1595</v>
      </c>
      <c r="K320" s="18" t="s">
        <v>451</v>
      </c>
      <c r="L320" s="37">
        <v>3</v>
      </c>
    </row>
    <row r="321" spans="2:12" ht="12.75" customHeight="1" x14ac:dyDescent="0.25">
      <c r="B321" s="30"/>
      <c r="F321" s="38"/>
      <c r="H321" s="30">
        <v>3</v>
      </c>
      <c r="I321" s="18" t="s">
        <v>1150</v>
      </c>
      <c r="J321" s="105" t="s">
        <v>2278</v>
      </c>
      <c r="K321" s="18" t="s">
        <v>2284</v>
      </c>
      <c r="L321" s="37">
        <v>14</v>
      </c>
    </row>
    <row r="322" spans="2:12" ht="12.75" customHeight="1" thickBot="1" x14ac:dyDescent="0.3">
      <c r="B322" s="30"/>
      <c r="F322" s="38"/>
      <c r="H322" s="30"/>
      <c r="J322" s="105"/>
      <c r="K322" s="20"/>
      <c r="L322" s="37"/>
    </row>
    <row r="323" spans="2:12" ht="15" customHeight="1" thickBot="1" x14ac:dyDescent="0.3">
      <c r="B323" s="30"/>
      <c r="C323" s="52" t="s">
        <v>1296</v>
      </c>
      <c r="D323" s="53"/>
      <c r="F323" s="33"/>
      <c r="H323" s="30"/>
      <c r="I323" s="31" t="s">
        <v>1296</v>
      </c>
      <c r="L323" s="37"/>
    </row>
    <row r="324" spans="2:12" ht="13.5" customHeight="1" x14ac:dyDescent="0.25">
      <c r="B324" s="30"/>
      <c r="C324" s="35" t="s">
        <v>1046</v>
      </c>
      <c r="D324" s="42" t="s">
        <v>2221</v>
      </c>
      <c r="E324" s="42" t="s">
        <v>1451</v>
      </c>
      <c r="F324" s="54" t="s">
        <v>2889</v>
      </c>
      <c r="H324" s="30">
        <v>1</v>
      </c>
      <c r="I324" s="18" t="s">
        <v>2221</v>
      </c>
      <c r="J324" s="18" t="s">
        <v>1451</v>
      </c>
      <c r="K324" s="18" t="s">
        <v>298</v>
      </c>
      <c r="L324" s="37">
        <v>18</v>
      </c>
    </row>
    <row r="325" spans="2:12" ht="12.75" customHeight="1" x14ac:dyDescent="0.25">
      <c r="B325" s="30"/>
      <c r="D325" s="42"/>
      <c r="E325" s="42"/>
      <c r="F325" s="40"/>
      <c r="H325" s="30">
        <v>2</v>
      </c>
      <c r="I325" s="18" t="s">
        <v>1331</v>
      </c>
      <c r="J325" s="18" t="s">
        <v>1413</v>
      </c>
      <c r="K325" s="18" t="s">
        <v>1115</v>
      </c>
      <c r="L325" s="37">
        <v>88</v>
      </c>
    </row>
    <row r="326" spans="2:12" ht="12.75" customHeight="1" x14ac:dyDescent="0.25">
      <c r="B326" s="30">
        <v>1</v>
      </c>
      <c r="D326" s="18" t="s">
        <v>3546</v>
      </c>
      <c r="E326" s="18" t="s">
        <v>3547</v>
      </c>
      <c r="F326" s="38" t="s">
        <v>4088</v>
      </c>
      <c r="H326" s="30">
        <v>3</v>
      </c>
      <c r="I326" s="18" t="s">
        <v>931</v>
      </c>
      <c r="J326" s="18" t="s">
        <v>1416</v>
      </c>
      <c r="K326" s="18" t="s">
        <v>2969</v>
      </c>
      <c r="L326" s="37">
        <v>97</v>
      </c>
    </row>
    <row r="327" spans="2:12" ht="12.75" customHeight="1" x14ac:dyDescent="0.25">
      <c r="B327" s="30">
        <v>2</v>
      </c>
      <c r="D327" s="18" t="s">
        <v>3540</v>
      </c>
      <c r="E327" s="18" t="s">
        <v>1939</v>
      </c>
      <c r="F327" s="38" t="s">
        <v>737</v>
      </c>
      <c r="H327" s="30"/>
      <c r="J327" s="18"/>
      <c r="L327" s="37"/>
    </row>
    <row r="328" spans="2:12" ht="12.75" customHeight="1" x14ac:dyDescent="0.25">
      <c r="B328" s="30">
        <v>3</v>
      </c>
      <c r="D328" s="18" t="s">
        <v>3548</v>
      </c>
      <c r="E328" s="18" t="s">
        <v>3549</v>
      </c>
      <c r="F328" s="38" t="s">
        <v>4112</v>
      </c>
      <c r="H328" s="30"/>
      <c r="J328" s="18"/>
      <c r="L328" s="37"/>
    </row>
    <row r="329" spans="2:12" ht="12.75" customHeight="1" x14ac:dyDescent="0.25">
      <c r="B329" s="30">
        <v>4</v>
      </c>
      <c r="D329" s="18" t="s">
        <v>2217</v>
      </c>
      <c r="E329" s="18" t="s">
        <v>3831</v>
      </c>
      <c r="F329" s="38" t="s">
        <v>4087</v>
      </c>
      <c r="H329" s="30"/>
      <c r="J329" s="18"/>
      <c r="L329" s="37"/>
    </row>
    <row r="330" spans="2:12" ht="12.75" customHeight="1" thickBot="1" x14ac:dyDescent="0.3">
      <c r="B330" s="30"/>
      <c r="F330" s="38"/>
      <c r="H330" s="30"/>
      <c r="L330" s="38"/>
    </row>
    <row r="331" spans="2:12" ht="15" customHeight="1" thickBot="1" x14ac:dyDescent="0.3">
      <c r="B331" s="30"/>
      <c r="C331" s="52" t="s">
        <v>1099</v>
      </c>
      <c r="D331" s="53"/>
      <c r="F331" s="33"/>
      <c r="H331" s="30"/>
      <c r="I331" s="31" t="s">
        <v>1099</v>
      </c>
      <c r="L331" s="37"/>
    </row>
    <row r="332" spans="2:12" ht="13.5" customHeight="1" x14ac:dyDescent="0.25">
      <c r="B332" s="30"/>
      <c r="C332" s="35" t="s">
        <v>1046</v>
      </c>
      <c r="D332" s="42" t="s">
        <v>1866</v>
      </c>
      <c r="E332" s="42" t="s">
        <v>2115</v>
      </c>
      <c r="F332" s="43" t="s">
        <v>1907</v>
      </c>
      <c r="H332" s="30">
        <v>1</v>
      </c>
      <c r="I332" s="18" t="s">
        <v>1866</v>
      </c>
      <c r="J332" s="18" t="s">
        <v>2115</v>
      </c>
      <c r="K332" s="18" t="s">
        <v>1907</v>
      </c>
      <c r="L332" s="37">
        <v>20</v>
      </c>
    </row>
    <row r="333" spans="2:12" ht="12.75" customHeight="1" x14ac:dyDescent="0.25">
      <c r="B333" s="30"/>
      <c r="F333" s="33"/>
      <c r="H333" s="30">
        <v>1</v>
      </c>
      <c r="I333" s="18" t="s">
        <v>932</v>
      </c>
      <c r="J333" s="18" t="s">
        <v>1415</v>
      </c>
      <c r="K333" s="18" t="s">
        <v>1705</v>
      </c>
      <c r="L333" s="37">
        <v>5</v>
      </c>
    </row>
    <row r="334" spans="2:12" ht="12.75" customHeight="1" x14ac:dyDescent="0.25">
      <c r="B334" s="30">
        <v>1</v>
      </c>
      <c r="D334" s="18" t="s">
        <v>3895</v>
      </c>
      <c r="E334" s="18" t="s">
        <v>2251</v>
      </c>
      <c r="F334" s="33" t="s">
        <v>4030</v>
      </c>
      <c r="H334" s="30">
        <v>3</v>
      </c>
      <c r="I334" s="18" t="s">
        <v>42</v>
      </c>
      <c r="J334" s="18" t="s">
        <v>1407</v>
      </c>
      <c r="K334" s="18" t="s">
        <v>71</v>
      </c>
      <c r="L334" s="37">
        <v>98</v>
      </c>
    </row>
    <row r="335" spans="2:12" ht="12.75" customHeight="1" x14ac:dyDescent="0.25">
      <c r="B335" s="30">
        <v>2</v>
      </c>
      <c r="D335" s="18" t="s">
        <v>3546</v>
      </c>
      <c r="E335" s="18" t="s">
        <v>3547</v>
      </c>
      <c r="F335" s="33" t="s">
        <v>1607</v>
      </c>
      <c r="H335" s="30">
        <v>3</v>
      </c>
      <c r="I335" s="18" t="s">
        <v>1982</v>
      </c>
      <c r="J335" s="18" t="s">
        <v>1983</v>
      </c>
      <c r="K335" s="18" t="s">
        <v>71</v>
      </c>
      <c r="L335" s="37">
        <v>13</v>
      </c>
    </row>
    <row r="336" spans="2:12" ht="12.75" customHeight="1" x14ac:dyDescent="0.25">
      <c r="B336" s="30">
        <v>3</v>
      </c>
      <c r="D336" s="18" t="s">
        <v>2217</v>
      </c>
      <c r="E336" s="18" t="s">
        <v>3550</v>
      </c>
      <c r="F336" s="33" t="s">
        <v>1308</v>
      </c>
      <c r="H336" s="30"/>
      <c r="J336" s="18"/>
      <c r="L336" s="37"/>
    </row>
    <row r="337" spans="2:12" ht="12.75" customHeight="1" x14ac:dyDescent="0.25">
      <c r="B337" s="30">
        <v>4</v>
      </c>
      <c r="D337" s="18" t="s">
        <v>3540</v>
      </c>
      <c r="E337" s="18" t="s">
        <v>1939</v>
      </c>
      <c r="F337" s="33" t="s">
        <v>1308</v>
      </c>
      <c r="H337" s="30"/>
      <c r="J337" s="18"/>
      <c r="L337" s="37"/>
    </row>
    <row r="338" spans="2:12" ht="12.75" customHeight="1" thickBot="1" x14ac:dyDescent="0.3">
      <c r="B338" s="30"/>
      <c r="E338" s="35"/>
      <c r="F338" s="33"/>
      <c r="H338" s="30"/>
      <c r="K338" s="20"/>
      <c r="L338" s="63"/>
    </row>
    <row r="339" spans="2:12" ht="14.25" customHeight="1" thickBot="1" x14ac:dyDescent="0.3">
      <c r="B339" s="30"/>
      <c r="C339" s="79"/>
      <c r="D339" s="80" t="s">
        <v>1530</v>
      </c>
      <c r="E339" s="35"/>
      <c r="F339" s="33"/>
      <c r="H339" s="30"/>
      <c r="I339" s="31" t="s">
        <v>1530</v>
      </c>
      <c r="K339" s="20"/>
      <c r="L339" s="63"/>
    </row>
    <row r="340" spans="2:12" ht="13.5" customHeight="1" x14ac:dyDescent="0.25">
      <c r="B340" s="30"/>
      <c r="C340" s="42" t="s">
        <v>1046</v>
      </c>
      <c r="D340" s="42" t="s">
        <v>2218</v>
      </c>
      <c r="E340" s="42" t="s">
        <v>713</v>
      </c>
      <c r="F340" s="43" t="s">
        <v>1708</v>
      </c>
      <c r="H340" s="30">
        <v>1</v>
      </c>
      <c r="I340" s="18" t="s">
        <v>2218</v>
      </c>
      <c r="J340" s="18" t="s">
        <v>713</v>
      </c>
      <c r="K340" s="18" t="s">
        <v>1708</v>
      </c>
      <c r="L340" s="37">
        <v>17</v>
      </c>
    </row>
    <row r="341" spans="2:12" ht="13.5" customHeight="1" x14ac:dyDescent="0.25">
      <c r="B341" s="30"/>
      <c r="F341" s="33"/>
      <c r="H341" s="30">
        <v>2</v>
      </c>
      <c r="I341" s="18" t="s">
        <v>1197</v>
      </c>
      <c r="J341" s="18" t="s">
        <v>1189</v>
      </c>
      <c r="K341" s="18" t="s">
        <v>14</v>
      </c>
      <c r="L341" s="37">
        <v>99</v>
      </c>
    </row>
    <row r="342" spans="2:12" ht="12.75" customHeight="1" x14ac:dyDescent="0.25">
      <c r="B342" s="30"/>
      <c r="F342" s="33"/>
      <c r="H342" s="30">
        <v>3</v>
      </c>
      <c r="I342" s="18" t="s">
        <v>3485</v>
      </c>
      <c r="J342" s="18" t="s">
        <v>1411</v>
      </c>
      <c r="K342" s="18" t="s">
        <v>1531</v>
      </c>
      <c r="L342" s="37">
        <v>22</v>
      </c>
    </row>
    <row r="343" spans="2:12" ht="12.75" customHeight="1" thickBot="1" x14ac:dyDescent="0.3">
      <c r="B343" s="30"/>
      <c r="F343" s="33"/>
      <c r="H343" s="30"/>
      <c r="L343" s="37"/>
    </row>
    <row r="344" spans="2:12" ht="15" customHeight="1" thickBot="1" x14ac:dyDescent="0.3">
      <c r="B344" s="30"/>
      <c r="C344" s="52" t="s">
        <v>1127</v>
      </c>
      <c r="D344" s="53"/>
      <c r="F344" s="33"/>
      <c r="H344" s="30"/>
      <c r="I344" s="31" t="s">
        <v>1127</v>
      </c>
      <c r="L344" s="37"/>
    </row>
    <row r="345" spans="2:12" ht="13.8" x14ac:dyDescent="0.25">
      <c r="B345" s="30"/>
      <c r="C345" s="35" t="s">
        <v>1046</v>
      </c>
      <c r="D345" s="42" t="s">
        <v>2041</v>
      </c>
      <c r="E345" s="42" t="s">
        <v>1451</v>
      </c>
      <c r="F345" s="43" t="s">
        <v>3004</v>
      </c>
      <c r="H345" s="30">
        <v>1</v>
      </c>
      <c r="I345" s="18" t="s">
        <v>2041</v>
      </c>
      <c r="J345" s="18" t="s">
        <v>1451</v>
      </c>
      <c r="K345" s="18" t="s">
        <v>3004</v>
      </c>
      <c r="L345" s="37">
        <v>18</v>
      </c>
    </row>
    <row r="346" spans="2:12" x14ac:dyDescent="0.25">
      <c r="B346" s="30"/>
      <c r="F346" s="33"/>
      <c r="H346" s="30">
        <v>2</v>
      </c>
      <c r="I346" s="18" t="s">
        <v>1842</v>
      </c>
      <c r="J346" s="18" t="s">
        <v>1189</v>
      </c>
      <c r="K346" s="18" t="s">
        <v>13</v>
      </c>
      <c r="L346" s="37">
        <v>99</v>
      </c>
    </row>
    <row r="347" spans="2:12" x14ac:dyDescent="0.25">
      <c r="B347" s="30">
        <v>1</v>
      </c>
      <c r="D347" s="18" t="s">
        <v>3895</v>
      </c>
      <c r="E347" s="18" t="s">
        <v>2231</v>
      </c>
      <c r="F347" s="33" t="s">
        <v>4035</v>
      </c>
      <c r="H347" s="30">
        <v>3</v>
      </c>
      <c r="I347" s="18" t="s">
        <v>1453</v>
      </c>
      <c r="J347" s="18" t="s">
        <v>1239</v>
      </c>
      <c r="K347" s="18" t="s">
        <v>79</v>
      </c>
      <c r="L347" s="37">
        <v>99</v>
      </c>
    </row>
    <row r="348" spans="2:12" x14ac:dyDescent="0.25">
      <c r="B348" s="30">
        <v>2</v>
      </c>
      <c r="D348" s="18" t="s">
        <v>3546</v>
      </c>
      <c r="E348" s="18" t="s">
        <v>3547</v>
      </c>
      <c r="F348" s="33" t="s">
        <v>2496</v>
      </c>
      <c r="H348" s="30"/>
      <c r="J348" s="18"/>
      <c r="L348" s="37"/>
    </row>
    <row r="349" spans="2:12" x14ac:dyDescent="0.25">
      <c r="B349" s="30">
        <v>3</v>
      </c>
      <c r="D349" s="18" t="s">
        <v>3540</v>
      </c>
      <c r="E349" s="18" t="s">
        <v>4045</v>
      </c>
      <c r="F349" s="33" t="s">
        <v>1444</v>
      </c>
      <c r="H349" s="30"/>
      <c r="J349" s="18"/>
      <c r="L349" s="37"/>
    </row>
    <row r="350" spans="2:12" x14ac:dyDescent="0.25">
      <c r="B350" s="30">
        <v>4</v>
      </c>
      <c r="D350" s="18" t="s">
        <v>3548</v>
      </c>
      <c r="E350" s="18" t="s">
        <v>3549</v>
      </c>
      <c r="F350" s="33" t="s">
        <v>4036</v>
      </c>
      <c r="H350" s="30"/>
      <c r="J350" s="18"/>
      <c r="L350" s="37"/>
    </row>
    <row r="351" spans="2:12" x14ac:dyDescent="0.25">
      <c r="B351" s="30">
        <v>5</v>
      </c>
      <c r="D351" s="18" t="s">
        <v>1497</v>
      </c>
      <c r="E351" s="18" t="s">
        <v>3103</v>
      </c>
      <c r="F351" s="33" t="s">
        <v>4037</v>
      </c>
      <c r="H351" s="30"/>
      <c r="J351" s="18"/>
      <c r="L351" s="37"/>
    </row>
    <row r="352" spans="2:12" ht="12" customHeight="1" thickBot="1" x14ac:dyDescent="0.3">
      <c r="B352" s="30"/>
      <c r="F352" s="33"/>
      <c r="H352" s="30"/>
      <c r="L352" s="37"/>
    </row>
    <row r="353" spans="2:12" ht="15" customHeight="1" thickBot="1" x14ac:dyDescent="0.3">
      <c r="B353" s="30"/>
      <c r="C353" s="31" t="s">
        <v>1718</v>
      </c>
      <c r="D353" s="31"/>
      <c r="F353" s="33"/>
      <c r="H353" s="30"/>
      <c r="I353" s="31" t="s">
        <v>1718</v>
      </c>
      <c r="L353" s="37"/>
    </row>
    <row r="354" spans="2:12" ht="13.5" customHeight="1" x14ac:dyDescent="0.25">
      <c r="B354" s="30"/>
      <c r="C354" s="35" t="s">
        <v>1046</v>
      </c>
      <c r="D354" s="42" t="s">
        <v>1188</v>
      </c>
      <c r="E354" s="42" t="s">
        <v>1189</v>
      </c>
      <c r="F354" s="43" t="s">
        <v>17</v>
      </c>
      <c r="H354" s="30">
        <v>1</v>
      </c>
      <c r="I354" s="18" t="s">
        <v>931</v>
      </c>
      <c r="J354" s="18" t="s">
        <v>1189</v>
      </c>
      <c r="K354" s="18" t="s">
        <v>17</v>
      </c>
      <c r="L354" s="37">
        <v>99</v>
      </c>
    </row>
    <row r="355" spans="2:12" ht="12.75" customHeight="1" x14ac:dyDescent="0.25">
      <c r="B355" s="30"/>
      <c r="C355" s="35"/>
      <c r="D355" s="42"/>
      <c r="E355" s="42"/>
      <c r="F355" s="43"/>
      <c r="H355" s="30">
        <v>2</v>
      </c>
      <c r="I355" s="18" t="s">
        <v>931</v>
      </c>
      <c r="J355" s="18" t="s">
        <v>1416</v>
      </c>
      <c r="K355" s="18" t="s">
        <v>100</v>
      </c>
      <c r="L355" s="37">
        <v>97</v>
      </c>
    </row>
    <row r="356" spans="2:12" ht="13.5" customHeight="1" x14ac:dyDescent="0.25">
      <c r="B356" s="30"/>
      <c r="F356" s="33"/>
      <c r="H356" s="30">
        <v>3</v>
      </c>
      <c r="I356" s="18" t="s">
        <v>1396</v>
      </c>
      <c r="J356" s="18" t="s">
        <v>1640</v>
      </c>
      <c r="K356" s="18" t="s">
        <v>1632</v>
      </c>
      <c r="L356" s="37">
        <v>1</v>
      </c>
    </row>
    <row r="357" spans="2:12" ht="12.75" customHeight="1" thickBot="1" x14ac:dyDescent="0.3">
      <c r="B357" s="30"/>
      <c r="F357" s="33"/>
      <c r="H357" s="30"/>
      <c r="L357" s="37"/>
    </row>
    <row r="358" spans="2:12" ht="15" customHeight="1" thickBot="1" x14ac:dyDescent="0.3">
      <c r="B358" s="30"/>
      <c r="C358" s="52" t="s">
        <v>1143</v>
      </c>
      <c r="D358" s="53"/>
      <c r="F358" s="33"/>
      <c r="H358" s="30"/>
      <c r="I358" s="31" t="s">
        <v>1143</v>
      </c>
      <c r="L358" s="37"/>
    </row>
    <row r="359" spans="2:12" ht="13.5" customHeight="1" x14ac:dyDescent="0.25">
      <c r="B359" s="30"/>
      <c r="C359" s="35" t="s">
        <v>1046</v>
      </c>
      <c r="D359" s="42" t="s">
        <v>751</v>
      </c>
      <c r="E359" s="42" t="s">
        <v>1411</v>
      </c>
      <c r="F359" s="43" t="s">
        <v>2195</v>
      </c>
      <c r="H359" s="30">
        <v>1</v>
      </c>
      <c r="I359" s="18" t="s">
        <v>751</v>
      </c>
      <c r="J359" s="18" t="s">
        <v>1411</v>
      </c>
      <c r="K359" s="18" t="s">
        <v>2195</v>
      </c>
      <c r="L359" s="37">
        <v>12</v>
      </c>
    </row>
    <row r="360" spans="2:12" ht="12.75" customHeight="1" x14ac:dyDescent="0.25">
      <c r="B360" s="30"/>
      <c r="F360" s="33"/>
      <c r="H360" s="30">
        <v>2</v>
      </c>
      <c r="I360" s="18" t="s">
        <v>2217</v>
      </c>
      <c r="J360" s="18" t="s">
        <v>1240</v>
      </c>
      <c r="K360" s="18" t="s">
        <v>3089</v>
      </c>
      <c r="L360" s="37">
        <v>19</v>
      </c>
    </row>
    <row r="361" spans="2:12" ht="12.75" customHeight="1" x14ac:dyDescent="0.25">
      <c r="B361" s="30">
        <v>1</v>
      </c>
      <c r="D361" s="18" t="s">
        <v>3548</v>
      </c>
      <c r="E361" s="18" t="s">
        <v>3549</v>
      </c>
      <c r="F361" s="33" t="s">
        <v>4114</v>
      </c>
      <c r="H361" s="30">
        <v>3</v>
      </c>
      <c r="I361" s="18" t="s">
        <v>1453</v>
      </c>
      <c r="J361" s="18" t="s">
        <v>1239</v>
      </c>
      <c r="K361" s="18" t="s">
        <v>301</v>
      </c>
      <c r="L361" s="37">
        <v>99</v>
      </c>
    </row>
    <row r="362" spans="2:12" ht="12.75" customHeight="1" x14ac:dyDescent="0.25">
      <c r="B362" s="30">
        <v>2</v>
      </c>
      <c r="D362" s="18" t="s">
        <v>3546</v>
      </c>
      <c r="E362" s="18" t="s">
        <v>3547</v>
      </c>
      <c r="F362" s="33" t="s">
        <v>2983</v>
      </c>
      <c r="H362" s="30"/>
      <c r="J362" s="18"/>
      <c r="L362" s="37"/>
    </row>
    <row r="363" spans="2:12" ht="12.75" customHeight="1" x14ac:dyDescent="0.25">
      <c r="B363" s="30">
        <v>3</v>
      </c>
      <c r="D363" s="18" t="s">
        <v>4042</v>
      </c>
      <c r="E363" s="18" t="s">
        <v>1939</v>
      </c>
      <c r="F363" s="33" t="s">
        <v>4044</v>
      </c>
      <c r="H363" s="30"/>
      <c r="J363" s="18"/>
      <c r="L363" s="37"/>
    </row>
    <row r="364" spans="2:12" ht="12.75" customHeight="1" x14ac:dyDescent="0.25">
      <c r="B364" s="30">
        <v>4</v>
      </c>
      <c r="D364" s="18" t="s">
        <v>1497</v>
      </c>
      <c r="E364" s="18" t="s">
        <v>3103</v>
      </c>
      <c r="F364" s="33" t="s">
        <v>4040</v>
      </c>
      <c r="H364" s="30"/>
      <c r="J364" s="18"/>
      <c r="L364" s="37"/>
    </row>
    <row r="365" spans="2:12" ht="12.75" customHeight="1" thickBot="1" x14ac:dyDescent="0.3">
      <c r="B365" s="30"/>
      <c r="F365" s="43"/>
      <c r="H365" s="30"/>
      <c r="L365" s="37"/>
    </row>
    <row r="366" spans="2:12" ht="15" customHeight="1" thickBot="1" x14ac:dyDescent="0.3">
      <c r="B366" s="30"/>
      <c r="C366" s="52" t="s">
        <v>1558</v>
      </c>
      <c r="D366" s="53"/>
      <c r="E366" s="35"/>
      <c r="F366" s="33"/>
      <c r="H366" s="30"/>
      <c r="I366" s="31" t="s">
        <v>1558</v>
      </c>
      <c r="L366" s="37"/>
    </row>
    <row r="367" spans="2:12" ht="13.5" customHeight="1" x14ac:dyDescent="0.25">
      <c r="B367" s="30"/>
      <c r="C367" s="42" t="s">
        <v>1046</v>
      </c>
      <c r="D367" s="42" t="s">
        <v>2041</v>
      </c>
      <c r="E367" s="42" t="s">
        <v>1451</v>
      </c>
      <c r="F367" s="43" t="s">
        <v>2890</v>
      </c>
      <c r="H367" s="30">
        <v>1</v>
      </c>
      <c r="I367" s="18" t="s">
        <v>2041</v>
      </c>
      <c r="J367" s="18" t="s">
        <v>1451</v>
      </c>
      <c r="K367" s="18" t="s">
        <v>2890</v>
      </c>
      <c r="L367" s="37">
        <v>18</v>
      </c>
    </row>
    <row r="368" spans="2:12" ht="12" customHeight="1" x14ac:dyDescent="0.25">
      <c r="B368" s="30"/>
      <c r="C368" s="42"/>
      <c r="D368" s="42"/>
      <c r="E368" s="42"/>
      <c r="F368" s="43"/>
      <c r="H368" s="30">
        <v>2</v>
      </c>
      <c r="I368" s="18" t="s">
        <v>1866</v>
      </c>
      <c r="J368" s="18" t="s">
        <v>3123</v>
      </c>
      <c r="K368" s="18" t="s">
        <v>3124</v>
      </c>
      <c r="L368" s="37">
        <v>19</v>
      </c>
    </row>
    <row r="369" spans="2:12" ht="12" customHeight="1" x14ac:dyDescent="0.25">
      <c r="B369" s="30">
        <v>1</v>
      </c>
      <c r="C369" s="42"/>
      <c r="D369" s="18" t="s">
        <v>3546</v>
      </c>
      <c r="E369" s="18" t="s">
        <v>3547</v>
      </c>
      <c r="F369" s="33" t="s">
        <v>4041</v>
      </c>
      <c r="H369" s="30">
        <v>3</v>
      </c>
      <c r="I369" s="18" t="s">
        <v>1188</v>
      </c>
      <c r="J369" s="18" t="s">
        <v>1416</v>
      </c>
      <c r="K369" s="18" t="s">
        <v>2970</v>
      </c>
      <c r="L369" s="37">
        <v>97</v>
      </c>
    </row>
    <row r="370" spans="2:12" ht="12" customHeight="1" x14ac:dyDescent="0.25">
      <c r="B370" s="30">
        <v>2</v>
      </c>
      <c r="C370" s="42"/>
      <c r="D370" s="18" t="s">
        <v>4042</v>
      </c>
      <c r="E370" s="18" t="s">
        <v>1939</v>
      </c>
      <c r="F370" s="33" t="s">
        <v>4043</v>
      </c>
      <c r="H370" s="30"/>
      <c r="J370" s="18"/>
      <c r="L370" s="37"/>
    </row>
    <row r="371" spans="2:12" ht="12.75" customHeight="1" thickBot="1" x14ac:dyDescent="0.3">
      <c r="B371" s="30"/>
      <c r="D371" s="107"/>
      <c r="E371" s="107"/>
      <c r="F371" s="33"/>
      <c r="H371" s="30"/>
      <c r="I371" s="107"/>
      <c r="J371" s="107"/>
      <c r="L371" s="37"/>
    </row>
    <row r="372" spans="2:12" ht="16.5" customHeight="1" thickBot="1" x14ac:dyDescent="0.3">
      <c r="B372" s="30"/>
      <c r="C372" s="52" t="s">
        <v>1072</v>
      </c>
      <c r="D372" s="53"/>
      <c r="F372" s="33"/>
      <c r="H372" s="30"/>
      <c r="I372" s="31" t="s">
        <v>3484</v>
      </c>
      <c r="J372" s="99"/>
      <c r="L372" s="37"/>
    </row>
    <row r="373" spans="2:12" ht="11.25" customHeight="1" x14ac:dyDescent="0.25">
      <c r="B373" s="30"/>
      <c r="C373" s="35" t="s">
        <v>1046</v>
      </c>
      <c r="D373" s="354" t="s">
        <v>3498</v>
      </c>
      <c r="E373" s="354"/>
      <c r="F373" s="64" t="s">
        <v>3494</v>
      </c>
      <c r="H373" s="30">
        <v>1</v>
      </c>
      <c r="I373" s="355" t="s">
        <v>3497</v>
      </c>
      <c r="J373" s="355"/>
      <c r="K373" s="18" t="s">
        <v>3494</v>
      </c>
      <c r="L373" s="37">
        <v>22</v>
      </c>
    </row>
    <row r="374" spans="2:12" ht="11.25" customHeight="1" x14ac:dyDescent="0.25">
      <c r="B374" s="30"/>
      <c r="D374" s="354"/>
      <c r="E374" s="354"/>
      <c r="F374" s="304"/>
      <c r="H374" s="30"/>
      <c r="I374" s="355"/>
      <c r="J374" s="355"/>
      <c r="L374" s="37"/>
    </row>
    <row r="375" spans="2:12" x14ac:dyDescent="0.25">
      <c r="B375" s="30"/>
      <c r="D375" s="107"/>
      <c r="E375" s="107"/>
      <c r="F375" s="33"/>
      <c r="H375" s="30"/>
      <c r="I375" s="107"/>
      <c r="J375" s="107"/>
      <c r="L375" s="37"/>
    </row>
    <row r="376" spans="2:12" ht="15" customHeight="1" thickBot="1" x14ac:dyDescent="0.3">
      <c r="B376" s="47"/>
      <c r="C376" s="90"/>
      <c r="D376" s="48"/>
      <c r="E376" s="48"/>
      <c r="F376" s="49"/>
      <c r="H376" s="47"/>
      <c r="I376" s="48"/>
      <c r="J376" s="48"/>
      <c r="K376" s="48"/>
      <c r="L376" s="50"/>
    </row>
    <row r="377" spans="2:12" ht="21" thickBot="1" x14ac:dyDescent="0.3">
      <c r="F377" s="21" t="s">
        <v>1850</v>
      </c>
      <c r="G377" s="22"/>
      <c r="H377" s="22"/>
      <c r="I377" s="23"/>
      <c r="L377" s="56"/>
    </row>
    <row r="378" spans="2:12" ht="13.8" thickBot="1" x14ac:dyDescent="0.3">
      <c r="L378" s="56"/>
    </row>
    <row r="379" spans="2:12" ht="16.2" thickBot="1" x14ac:dyDescent="0.3">
      <c r="D379" s="24" t="str">
        <f>D5</f>
        <v>2024-2025</v>
      </c>
      <c r="E379" s="25"/>
      <c r="I379" s="24" t="str">
        <f>I5</f>
        <v>Depuis 1988</v>
      </c>
      <c r="J379" s="96"/>
      <c r="L379" s="56"/>
    </row>
    <row r="380" spans="2:12" ht="12.75" customHeight="1" thickBot="1" x14ac:dyDescent="0.3">
      <c r="B380" s="26"/>
      <c r="C380" s="27"/>
      <c r="D380" s="27"/>
      <c r="E380" s="27"/>
      <c r="F380" s="28"/>
      <c r="H380" s="26"/>
      <c r="I380" s="27"/>
      <c r="J380" s="97"/>
      <c r="K380" s="27"/>
      <c r="L380" s="28"/>
    </row>
    <row r="381" spans="2:12" ht="15" customHeight="1" thickBot="1" x14ac:dyDescent="0.3">
      <c r="B381" s="30"/>
      <c r="C381" s="52" t="s">
        <v>1187</v>
      </c>
      <c r="D381" s="53"/>
      <c r="F381" s="33"/>
      <c r="H381" s="30"/>
      <c r="I381" s="31" t="s">
        <v>1187</v>
      </c>
      <c r="L381" s="37"/>
    </row>
    <row r="382" spans="2:12" ht="13.5" customHeight="1" x14ac:dyDescent="0.25">
      <c r="B382" s="30"/>
      <c r="C382" s="35" t="s">
        <v>1046</v>
      </c>
      <c r="D382" s="42" t="s">
        <v>1731</v>
      </c>
      <c r="E382" s="42" t="s">
        <v>1282</v>
      </c>
      <c r="F382" s="64" t="s">
        <v>24</v>
      </c>
      <c r="H382" s="30">
        <v>1</v>
      </c>
      <c r="I382" s="18" t="s">
        <v>1731</v>
      </c>
      <c r="J382" s="18" t="s">
        <v>1282</v>
      </c>
      <c r="K382" s="18" t="s">
        <v>24</v>
      </c>
      <c r="L382" s="37">
        <v>0</v>
      </c>
    </row>
    <row r="383" spans="2:12" ht="12.75" customHeight="1" x14ac:dyDescent="0.25">
      <c r="B383" s="30"/>
      <c r="F383" s="58"/>
      <c r="H383" s="30">
        <v>2</v>
      </c>
      <c r="I383" s="18" t="s">
        <v>1270</v>
      </c>
      <c r="J383" s="18" t="s">
        <v>1271</v>
      </c>
      <c r="K383" s="18" t="s">
        <v>2971</v>
      </c>
      <c r="L383" s="37">
        <v>91</v>
      </c>
    </row>
    <row r="384" spans="2:12" ht="12.75" customHeight="1" x14ac:dyDescent="0.25">
      <c r="B384" s="30">
        <v>1</v>
      </c>
      <c r="D384" s="18" t="s">
        <v>1497</v>
      </c>
      <c r="E384" s="18" t="s">
        <v>2883</v>
      </c>
      <c r="F384" s="38" t="s">
        <v>4009</v>
      </c>
      <c r="H384" s="30">
        <v>3</v>
      </c>
      <c r="I384" s="18" t="s">
        <v>1985</v>
      </c>
      <c r="J384" s="18" t="s">
        <v>1986</v>
      </c>
      <c r="K384" s="18" t="s">
        <v>2138</v>
      </c>
      <c r="L384" s="37">
        <v>12</v>
      </c>
    </row>
    <row r="385" spans="2:12" ht="12.75" customHeight="1" x14ac:dyDescent="0.25">
      <c r="B385" s="30">
        <v>2</v>
      </c>
      <c r="D385" s="18" t="s">
        <v>3649</v>
      </c>
      <c r="E385" s="18" t="s">
        <v>3650</v>
      </c>
      <c r="F385" s="38" t="s">
        <v>4100</v>
      </c>
      <c r="H385" s="30"/>
      <c r="J385" s="18"/>
      <c r="L385" s="37"/>
    </row>
    <row r="386" spans="2:12" ht="12.75" customHeight="1" x14ac:dyDescent="0.25">
      <c r="B386" s="30">
        <v>3</v>
      </c>
      <c r="D386" s="18" t="s">
        <v>572</v>
      </c>
      <c r="E386" s="18" t="s">
        <v>1380</v>
      </c>
      <c r="F386" s="38" t="s">
        <v>4113</v>
      </c>
      <c r="H386" s="30"/>
      <c r="J386" s="18"/>
      <c r="L386" s="37"/>
    </row>
    <row r="387" spans="2:12" ht="12.75" customHeight="1" x14ac:dyDescent="0.25">
      <c r="B387" s="30">
        <v>4</v>
      </c>
      <c r="D387" s="18" t="s">
        <v>572</v>
      </c>
      <c r="E387" s="18" t="s">
        <v>1380</v>
      </c>
      <c r="F387" s="38" t="s">
        <v>4010</v>
      </c>
      <c r="H387" s="30"/>
      <c r="J387" s="18"/>
      <c r="L387" s="37"/>
    </row>
    <row r="388" spans="2:12" ht="12.75" customHeight="1" x14ac:dyDescent="0.25">
      <c r="B388" s="30">
        <v>5</v>
      </c>
      <c r="D388" s="18" t="s">
        <v>3656</v>
      </c>
      <c r="E388" s="18" t="s">
        <v>3823</v>
      </c>
      <c r="F388" s="38" t="s">
        <v>2974</v>
      </c>
      <c r="H388" s="30"/>
      <c r="J388" s="18"/>
      <c r="L388" s="37"/>
    </row>
    <row r="389" spans="2:12" ht="12.75" customHeight="1" x14ac:dyDescent="0.25">
      <c r="B389" s="30">
        <v>6</v>
      </c>
      <c r="D389" s="18" t="s">
        <v>4011</v>
      </c>
      <c r="E389" s="18" t="s">
        <v>4012</v>
      </c>
      <c r="F389" s="38" t="s">
        <v>4013</v>
      </c>
      <c r="H389" s="30"/>
      <c r="J389" s="18"/>
      <c r="L389" s="37"/>
    </row>
    <row r="390" spans="2:12" ht="12.75" customHeight="1" thickBot="1" x14ac:dyDescent="0.3">
      <c r="B390" s="30"/>
      <c r="F390" s="33"/>
      <c r="H390" s="30"/>
      <c r="L390" s="37"/>
    </row>
    <row r="391" spans="2:12" ht="12" customHeight="1" thickBot="1" x14ac:dyDescent="0.3">
      <c r="B391" s="30"/>
      <c r="C391" s="52" t="s">
        <v>1661</v>
      </c>
      <c r="D391" s="53"/>
      <c r="F391" s="33"/>
      <c r="H391" s="30"/>
      <c r="I391" s="31" t="s">
        <v>1661</v>
      </c>
      <c r="L391" s="37"/>
    </row>
    <row r="392" spans="2:12" ht="15" customHeight="1" x14ac:dyDescent="0.25">
      <c r="B392" s="30"/>
      <c r="C392" s="35" t="s">
        <v>1046</v>
      </c>
      <c r="D392" s="42" t="s">
        <v>2771</v>
      </c>
      <c r="E392" s="42" t="s">
        <v>2009</v>
      </c>
      <c r="F392" s="54" t="s">
        <v>3835</v>
      </c>
      <c r="H392" s="30">
        <v>1</v>
      </c>
      <c r="I392" s="18" t="s">
        <v>2771</v>
      </c>
      <c r="J392" s="18" t="s">
        <v>2009</v>
      </c>
      <c r="K392" s="18" t="s">
        <v>3835</v>
      </c>
      <c r="L392" s="37">
        <v>24</v>
      </c>
    </row>
    <row r="393" spans="2:12" ht="13.5" customHeight="1" x14ac:dyDescent="0.25">
      <c r="B393" s="30"/>
      <c r="F393" s="38"/>
      <c r="H393" s="30">
        <v>2</v>
      </c>
      <c r="I393" s="18" t="s">
        <v>1270</v>
      </c>
      <c r="J393" s="18" t="s">
        <v>1271</v>
      </c>
      <c r="K393" s="18" t="s">
        <v>2972</v>
      </c>
      <c r="L393" s="37">
        <v>91</v>
      </c>
    </row>
    <row r="394" spans="2:12" ht="10.5" customHeight="1" x14ac:dyDescent="0.25">
      <c r="B394" s="30">
        <v>1</v>
      </c>
      <c r="D394" s="18" t="s">
        <v>1497</v>
      </c>
      <c r="E394" s="18" t="s">
        <v>2883</v>
      </c>
      <c r="F394" s="38" t="s">
        <v>4019</v>
      </c>
      <c r="H394" s="30">
        <v>3</v>
      </c>
      <c r="I394" s="18" t="s">
        <v>2881</v>
      </c>
      <c r="J394" s="18" t="s">
        <v>2882</v>
      </c>
      <c r="K394" s="18" t="s">
        <v>3825</v>
      </c>
      <c r="L394" s="37">
        <v>24</v>
      </c>
    </row>
    <row r="395" spans="2:12" ht="10.5" customHeight="1" x14ac:dyDescent="0.25">
      <c r="B395" s="30">
        <v>2</v>
      </c>
      <c r="D395" s="18" t="s">
        <v>572</v>
      </c>
      <c r="E395" s="18" t="s">
        <v>1380</v>
      </c>
      <c r="F395" s="38" t="s">
        <v>3654</v>
      </c>
      <c r="H395" s="30"/>
      <c r="J395" s="18"/>
      <c r="L395" s="37"/>
    </row>
    <row r="396" spans="2:12" ht="10.5" customHeight="1" x14ac:dyDescent="0.25">
      <c r="B396" s="30">
        <v>3</v>
      </c>
      <c r="D396" s="18" t="s">
        <v>1854</v>
      </c>
      <c r="E396" s="18" t="s">
        <v>1295</v>
      </c>
      <c r="F396" s="38" t="s">
        <v>4064</v>
      </c>
      <c r="H396" s="30"/>
      <c r="J396" s="18"/>
      <c r="L396" s="37"/>
    </row>
    <row r="397" spans="2:12" ht="12.75" customHeight="1" x14ac:dyDescent="0.25">
      <c r="B397" s="30">
        <v>4</v>
      </c>
      <c r="D397" s="18" t="s">
        <v>3920</v>
      </c>
      <c r="E397" s="18" t="s">
        <v>3410</v>
      </c>
      <c r="F397" s="38" t="s">
        <v>4020</v>
      </c>
      <c r="H397" s="30"/>
      <c r="J397" s="18"/>
      <c r="L397" s="37"/>
    </row>
    <row r="398" spans="2:12" ht="12.75" customHeight="1" x14ac:dyDescent="0.25">
      <c r="B398" s="30">
        <v>5</v>
      </c>
      <c r="D398" s="18" t="s">
        <v>3656</v>
      </c>
      <c r="E398" s="18" t="s">
        <v>3823</v>
      </c>
      <c r="F398" s="38" t="s">
        <v>4063</v>
      </c>
      <c r="H398" s="30"/>
      <c r="J398" s="18"/>
      <c r="L398" s="37"/>
    </row>
    <row r="399" spans="2:12" ht="12.75" customHeight="1" x14ac:dyDescent="0.25">
      <c r="B399" s="30">
        <v>6</v>
      </c>
      <c r="D399" s="18" t="s">
        <v>4011</v>
      </c>
      <c r="E399" s="18" t="s">
        <v>4012</v>
      </c>
      <c r="F399" s="38" t="s">
        <v>4021</v>
      </c>
      <c r="H399" s="30"/>
      <c r="J399" s="18"/>
      <c r="L399" s="37"/>
    </row>
    <row r="400" spans="2:12" ht="13.5" customHeight="1" thickBot="1" x14ac:dyDescent="0.3">
      <c r="B400" s="30"/>
      <c r="F400" s="38"/>
      <c r="H400" s="30"/>
      <c r="J400" s="18"/>
      <c r="K400" s="41"/>
      <c r="L400" s="37"/>
    </row>
    <row r="401" spans="2:12" ht="12.75" customHeight="1" thickBot="1" x14ac:dyDescent="0.3">
      <c r="B401" s="30"/>
      <c r="C401" s="52" t="s">
        <v>1502</v>
      </c>
      <c r="D401" s="53"/>
      <c r="F401" s="38"/>
      <c r="H401" s="30"/>
      <c r="I401" s="31" t="s">
        <v>1502</v>
      </c>
      <c r="K401" s="41"/>
      <c r="L401" s="37"/>
    </row>
    <row r="402" spans="2:12" ht="12.75" customHeight="1" x14ac:dyDescent="0.25">
      <c r="B402" s="30"/>
      <c r="C402" s="35" t="s">
        <v>1046</v>
      </c>
      <c r="D402" s="42" t="s">
        <v>3018</v>
      </c>
      <c r="E402" s="42" t="s">
        <v>2789</v>
      </c>
      <c r="F402" s="54" t="s">
        <v>3511</v>
      </c>
      <c r="H402" s="30">
        <v>1</v>
      </c>
      <c r="I402" s="18" t="s">
        <v>3018</v>
      </c>
      <c r="J402" s="18" t="s">
        <v>2789</v>
      </c>
      <c r="K402" s="18" t="s">
        <v>3511</v>
      </c>
      <c r="L402" s="37">
        <v>22</v>
      </c>
    </row>
    <row r="403" spans="2:12" ht="12.75" customHeight="1" x14ac:dyDescent="0.25">
      <c r="B403" s="30"/>
      <c r="C403" s="35"/>
      <c r="D403" s="42"/>
      <c r="E403" s="42"/>
      <c r="F403" s="54"/>
      <c r="H403" s="30"/>
      <c r="I403" s="18" t="s">
        <v>2228</v>
      </c>
      <c r="J403" s="18" t="s">
        <v>2229</v>
      </c>
      <c r="K403" s="18" t="s">
        <v>2271</v>
      </c>
      <c r="L403" s="37">
        <v>13</v>
      </c>
    </row>
    <row r="404" spans="2:12" ht="12.75" customHeight="1" thickBot="1" x14ac:dyDescent="0.3">
      <c r="B404" s="30"/>
      <c r="C404" s="35"/>
      <c r="D404" s="67"/>
      <c r="E404" s="67"/>
      <c r="F404" s="38"/>
      <c r="H404" s="30"/>
      <c r="J404" s="18"/>
      <c r="L404" s="37"/>
    </row>
    <row r="405" spans="2:12" ht="15" customHeight="1" thickBot="1" x14ac:dyDescent="0.3">
      <c r="B405" s="30"/>
      <c r="C405" s="52" t="s">
        <v>1672</v>
      </c>
      <c r="D405" s="53"/>
      <c r="F405" s="38"/>
      <c r="H405" s="30"/>
      <c r="I405" s="31" t="s">
        <v>1672</v>
      </c>
      <c r="K405" s="41"/>
      <c r="L405" s="37"/>
    </row>
    <row r="406" spans="2:12" ht="13.5" customHeight="1" x14ac:dyDescent="0.25">
      <c r="B406" s="30"/>
      <c r="C406" s="35" t="s">
        <v>1046</v>
      </c>
      <c r="D406" s="42" t="s">
        <v>3018</v>
      </c>
      <c r="E406" s="42" t="s">
        <v>3510</v>
      </c>
      <c r="F406" s="54" t="s">
        <v>3509</v>
      </c>
      <c r="H406" s="30">
        <v>1</v>
      </c>
      <c r="I406" s="18" t="s">
        <v>3018</v>
      </c>
      <c r="J406" s="18" t="s">
        <v>2789</v>
      </c>
      <c r="K406" s="36" t="s">
        <v>3509</v>
      </c>
      <c r="L406" s="37">
        <v>22</v>
      </c>
    </row>
    <row r="407" spans="2:12" ht="12.75" customHeight="1" x14ac:dyDescent="0.25">
      <c r="B407" s="30"/>
      <c r="C407" s="35"/>
      <c r="D407" s="67"/>
      <c r="E407" s="67"/>
      <c r="F407" s="38"/>
      <c r="H407" s="30">
        <v>2</v>
      </c>
      <c r="I407" s="18" t="s">
        <v>1497</v>
      </c>
      <c r="J407" s="18" t="s">
        <v>1498</v>
      </c>
      <c r="K407" s="18" t="s">
        <v>19</v>
      </c>
      <c r="L407" s="37">
        <v>99</v>
      </c>
    </row>
    <row r="408" spans="2:12" ht="12.75" customHeight="1" x14ac:dyDescent="0.25">
      <c r="B408" s="30">
        <v>1</v>
      </c>
      <c r="C408" s="35"/>
      <c r="D408" s="18" t="s">
        <v>4026</v>
      </c>
      <c r="E408" s="18" t="s">
        <v>1295</v>
      </c>
      <c r="F408" s="38" t="s">
        <v>4055</v>
      </c>
      <c r="H408" s="30">
        <v>3</v>
      </c>
      <c r="I408" s="18" t="s">
        <v>1047</v>
      </c>
      <c r="J408" s="18" t="s">
        <v>726</v>
      </c>
      <c r="K408" s="18" t="s">
        <v>3125</v>
      </c>
      <c r="L408" s="37">
        <v>19</v>
      </c>
    </row>
    <row r="409" spans="2:12" ht="12.75" customHeight="1" x14ac:dyDescent="0.25">
      <c r="B409" s="30">
        <v>2</v>
      </c>
      <c r="C409" s="35"/>
      <c r="D409" s="18" t="s">
        <v>3920</v>
      </c>
      <c r="E409" s="18" t="s">
        <v>3410</v>
      </c>
      <c r="F409" s="38" t="s">
        <v>4027</v>
      </c>
      <c r="H409" s="30"/>
      <c r="J409" s="18"/>
      <c r="L409" s="37"/>
    </row>
    <row r="410" spans="2:12" ht="12" customHeight="1" thickBot="1" x14ac:dyDescent="0.3">
      <c r="B410" s="30"/>
      <c r="C410" s="35"/>
      <c r="F410" s="40"/>
      <c r="H410" s="30"/>
      <c r="L410" s="37"/>
    </row>
    <row r="411" spans="2:12" ht="12.75" customHeight="1" thickBot="1" x14ac:dyDescent="0.3">
      <c r="B411" s="30"/>
      <c r="C411" s="52" t="s">
        <v>1676</v>
      </c>
      <c r="D411" s="53"/>
      <c r="F411" s="69"/>
      <c r="H411" s="30"/>
      <c r="I411" s="31" t="s">
        <v>1676</v>
      </c>
      <c r="L411" s="37"/>
    </row>
    <row r="412" spans="2:12" ht="15" customHeight="1" x14ac:dyDescent="0.25">
      <c r="B412" s="30"/>
      <c r="C412" s="35" t="s">
        <v>1046</v>
      </c>
      <c r="D412" s="42" t="s">
        <v>2292</v>
      </c>
      <c r="E412" s="42" t="s">
        <v>1106</v>
      </c>
      <c r="F412" s="43" t="s">
        <v>3294</v>
      </c>
      <c r="H412" s="30">
        <v>1</v>
      </c>
      <c r="I412" s="18" t="s">
        <v>2292</v>
      </c>
      <c r="J412" s="18" t="s">
        <v>1106</v>
      </c>
      <c r="K412" s="18" t="s">
        <v>3294</v>
      </c>
      <c r="L412" s="37">
        <v>19</v>
      </c>
    </row>
    <row r="413" spans="2:12" ht="13.5" customHeight="1" x14ac:dyDescent="0.25">
      <c r="B413" s="30"/>
      <c r="C413" s="35"/>
      <c r="D413" s="42"/>
      <c r="E413" s="42"/>
      <c r="F413" s="43"/>
      <c r="H413" s="30">
        <v>2</v>
      </c>
      <c r="I413" s="18" t="s">
        <v>1201</v>
      </c>
      <c r="J413" s="18" t="s">
        <v>1496</v>
      </c>
      <c r="K413" s="18" t="s">
        <v>2491</v>
      </c>
      <c r="L413" s="37">
        <v>16</v>
      </c>
    </row>
    <row r="414" spans="2:12" ht="12.75" customHeight="1" x14ac:dyDescent="0.25">
      <c r="B414" s="30"/>
      <c r="C414" s="35"/>
      <c r="F414" s="33"/>
      <c r="H414" s="30">
        <v>3</v>
      </c>
      <c r="I414" s="18" t="s">
        <v>2383</v>
      </c>
      <c r="J414" s="18" t="s">
        <v>1286</v>
      </c>
      <c r="K414" s="18" t="s">
        <v>2756</v>
      </c>
      <c r="L414" s="37">
        <v>17</v>
      </c>
    </row>
    <row r="415" spans="2:12" ht="12.75" customHeight="1" thickBot="1" x14ac:dyDescent="0.3">
      <c r="B415" s="30"/>
      <c r="C415" s="35"/>
      <c r="F415" s="69"/>
      <c r="H415" s="30"/>
      <c r="L415" s="37"/>
    </row>
    <row r="416" spans="2:12" ht="15" customHeight="1" thickBot="1" x14ac:dyDescent="0.3">
      <c r="B416" s="30"/>
      <c r="C416" s="52" t="s">
        <v>1211</v>
      </c>
      <c r="D416" s="53"/>
      <c r="F416" s="33"/>
      <c r="H416" s="30"/>
      <c r="I416" s="31" t="s">
        <v>1211</v>
      </c>
      <c r="L416" s="37"/>
    </row>
    <row r="417" spans="2:12" ht="13.5" customHeight="1" x14ac:dyDescent="0.25">
      <c r="B417" s="30"/>
      <c r="C417" s="35" t="s">
        <v>1046</v>
      </c>
      <c r="D417" s="42" t="s">
        <v>3651</v>
      </c>
      <c r="E417" s="42" t="s">
        <v>3652</v>
      </c>
      <c r="F417" s="43" t="s">
        <v>3664</v>
      </c>
      <c r="H417" s="30">
        <v>1</v>
      </c>
      <c r="I417" s="18" t="s">
        <v>3651</v>
      </c>
      <c r="J417" s="18" t="s">
        <v>3652</v>
      </c>
      <c r="K417" s="18" t="s">
        <v>3664</v>
      </c>
      <c r="L417" s="37">
        <v>23</v>
      </c>
    </row>
    <row r="418" spans="2:12" ht="12.75" customHeight="1" x14ac:dyDescent="0.25">
      <c r="B418" s="30"/>
      <c r="C418" s="35"/>
      <c r="D418" s="67"/>
      <c r="E418" s="67"/>
      <c r="F418" s="69"/>
      <c r="H418" s="30">
        <v>2</v>
      </c>
      <c r="I418" s="18" t="s">
        <v>1497</v>
      </c>
      <c r="J418" s="18" t="s">
        <v>1498</v>
      </c>
      <c r="K418" s="18" t="s">
        <v>293</v>
      </c>
      <c r="L418" s="37">
        <v>98</v>
      </c>
    </row>
    <row r="419" spans="2:12" ht="12.75" customHeight="1" x14ac:dyDescent="0.25">
      <c r="B419" s="30">
        <v>1</v>
      </c>
      <c r="C419" s="35"/>
      <c r="D419" s="18" t="s">
        <v>1497</v>
      </c>
      <c r="E419" s="18" t="s">
        <v>2883</v>
      </c>
      <c r="F419" s="33" t="s">
        <v>4101</v>
      </c>
      <c r="H419" s="30">
        <v>3</v>
      </c>
      <c r="I419" s="18" t="s">
        <v>3832</v>
      </c>
      <c r="J419" s="18" t="s">
        <v>950</v>
      </c>
      <c r="K419" s="18" t="s">
        <v>4052</v>
      </c>
      <c r="L419" s="37">
        <v>24</v>
      </c>
    </row>
    <row r="420" spans="2:12" ht="12.75" customHeight="1" x14ac:dyDescent="0.25">
      <c r="B420" s="30">
        <v>2</v>
      </c>
      <c r="C420" s="35"/>
      <c r="D420" s="18" t="s">
        <v>3649</v>
      </c>
      <c r="E420" s="18" t="s">
        <v>3894</v>
      </c>
      <c r="F420" s="33" t="s">
        <v>4102</v>
      </c>
      <c r="H420" s="30"/>
      <c r="J420" s="18"/>
      <c r="L420" s="37"/>
    </row>
    <row r="421" spans="2:12" ht="12.75" customHeight="1" x14ac:dyDescent="0.25">
      <c r="B421" s="30">
        <v>3</v>
      </c>
      <c r="C421" s="35"/>
      <c r="D421" s="18" t="s">
        <v>3832</v>
      </c>
      <c r="E421" s="18" t="s">
        <v>950</v>
      </c>
      <c r="F421" s="33" t="s">
        <v>4052</v>
      </c>
      <c r="H421" s="30"/>
      <c r="J421" s="18"/>
      <c r="L421" s="37"/>
    </row>
    <row r="422" spans="2:12" ht="12.75" customHeight="1" thickBot="1" x14ac:dyDescent="0.3">
      <c r="B422" s="30"/>
      <c r="C422" s="35"/>
      <c r="D422" s="67"/>
      <c r="E422" s="67"/>
      <c r="F422" s="69"/>
      <c r="H422" s="30"/>
      <c r="J422" s="18"/>
      <c r="L422" s="37"/>
    </row>
    <row r="423" spans="2:12" ht="12.75" customHeight="1" thickBot="1" x14ac:dyDescent="0.3">
      <c r="B423" s="30"/>
      <c r="C423" s="52" t="s">
        <v>1688</v>
      </c>
      <c r="D423" s="53"/>
      <c r="F423" s="33"/>
      <c r="H423" s="30"/>
      <c r="I423" s="31" t="s">
        <v>1688</v>
      </c>
      <c r="L423" s="37"/>
    </row>
    <row r="424" spans="2:12" ht="13.5" customHeight="1" x14ac:dyDescent="0.25">
      <c r="B424" s="30"/>
      <c r="C424" s="35" t="s">
        <v>1046</v>
      </c>
      <c r="D424" s="42" t="s">
        <v>2385</v>
      </c>
      <c r="E424" s="42" t="s">
        <v>1862</v>
      </c>
      <c r="F424" s="43" t="s">
        <v>3499</v>
      </c>
      <c r="H424" s="30">
        <v>1</v>
      </c>
      <c r="I424" s="18" t="s">
        <v>2385</v>
      </c>
      <c r="J424" s="18" t="s">
        <v>1862</v>
      </c>
      <c r="K424" s="18" t="s">
        <v>3499</v>
      </c>
      <c r="L424" s="37">
        <v>22</v>
      </c>
    </row>
    <row r="425" spans="2:12" ht="13.5" customHeight="1" x14ac:dyDescent="0.25">
      <c r="B425" s="30"/>
      <c r="C425" s="35"/>
      <c r="D425" s="67"/>
      <c r="E425" s="67"/>
      <c r="F425" s="69"/>
      <c r="H425" s="30">
        <v>2</v>
      </c>
      <c r="I425" s="18" t="s">
        <v>1201</v>
      </c>
      <c r="J425" s="18" t="s">
        <v>1496</v>
      </c>
      <c r="K425" s="18" t="s">
        <v>2489</v>
      </c>
      <c r="L425" s="37">
        <v>16</v>
      </c>
    </row>
    <row r="426" spans="2:12" ht="12.75" customHeight="1" x14ac:dyDescent="0.25">
      <c r="B426" s="30"/>
      <c r="C426" s="35"/>
      <c r="F426" s="33"/>
      <c r="H426" s="30">
        <v>3</v>
      </c>
      <c r="I426" s="18" t="s">
        <v>1991</v>
      </c>
      <c r="J426" s="18" t="s">
        <v>1065</v>
      </c>
      <c r="K426" s="18" t="s">
        <v>2141</v>
      </c>
      <c r="L426" s="37">
        <v>12</v>
      </c>
    </row>
    <row r="427" spans="2:12" ht="12.75" customHeight="1" thickBot="1" x14ac:dyDescent="0.3">
      <c r="B427" s="30"/>
      <c r="C427" s="35"/>
      <c r="F427" s="33"/>
      <c r="H427" s="30"/>
      <c r="L427" s="37"/>
    </row>
    <row r="428" spans="2:12" ht="15" customHeight="1" thickBot="1" x14ac:dyDescent="0.3">
      <c r="B428" s="30"/>
      <c r="C428" s="52" t="s">
        <v>1296</v>
      </c>
      <c r="D428" s="53"/>
      <c r="F428" s="33"/>
      <c r="H428" s="30"/>
      <c r="I428" s="31" t="s">
        <v>1296</v>
      </c>
      <c r="L428" s="37"/>
    </row>
    <row r="429" spans="2:12" ht="13.5" customHeight="1" x14ac:dyDescent="0.25">
      <c r="B429" s="30"/>
      <c r="C429" s="35" t="s">
        <v>1046</v>
      </c>
      <c r="D429" s="42" t="s">
        <v>2771</v>
      </c>
      <c r="E429" s="42" t="s">
        <v>2009</v>
      </c>
      <c r="F429" s="54" t="s">
        <v>3834</v>
      </c>
      <c r="H429" s="30">
        <v>1</v>
      </c>
      <c r="I429" s="18" t="s">
        <v>2771</v>
      </c>
      <c r="J429" s="18" t="s">
        <v>2009</v>
      </c>
      <c r="K429" s="18" t="s">
        <v>3834</v>
      </c>
      <c r="L429" s="37">
        <v>24</v>
      </c>
    </row>
    <row r="430" spans="2:12" ht="12.75" customHeight="1" x14ac:dyDescent="0.25">
      <c r="B430" s="30"/>
      <c r="F430" s="38"/>
      <c r="H430" s="30">
        <v>2</v>
      </c>
      <c r="I430" s="18" t="s">
        <v>3651</v>
      </c>
      <c r="J430" s="18" t="s">
        <v>3652</v>
      </c>
      <c r="K430" s="18" t="s">
        <v>3657</v>
      </c>
      <c r="L430" s="37">
        <v>24</v>
      </c>
    </row>
    <row r="431" spans="2:12" ht="12.75" customHeight="1" x14ac:dyDescent="0.25">
      <c r="B431" s="30">
        <v>1</v>
      </c>
      <c r="D431" s="18" t="s">
        <v>3649</v>
      </c>
      <c r="E431" s="18" t="s">
        <v>3650</v>
      </c>
      <c r="F431" s="38" t="s">
        <v>4103</v>
      </c>
      <c r="H431" s="30">
        <v>3</v>
      </c>
      <c r="I431" s="18" t="s">
        <v>1063</v>
      </c>
      <c r="J431" s="18" t="s">
        <v>1064</v>
      </c>
      <c r="K431" s="18" t="s">
        <v>1563</v>
      </c>
      <c r="L431" s="37">
        <v>8</v>
      </c>
    </row>
    <row r="432" spans="2:12" ht="12.75" customHeight="1" x14ac:dyDescent="0.25">
      <c r="B432" s="30">
        <v>2</v>
      </c>
      <c r="D432" s="18" t="s">
        <v>1497</v>
      </c>
      <c r="E432" s="18" t="s">
        <v>2883</v>
      </c>
      <c r="F432" s="38" t="s">
        <v>4058</v>
      </c>
      <c r="H432" s="30"/>
      <c r="J432" s="18"/>
      <c r="L432" s="37"/>
    </row>
    <row r="433" spans="2:12" ht="12.75" customHeight="1" x14ac:dyDescent="0.25">
      <c r="B433" s="30">
        <v>3</v>
      </c>
      <c r="D433" s="18" t="s">
        <v>3832</v>
      </c>
      <c r="E433" s="18" t="s">
        <v>950</v>
      </c>
      <c r="F433" s="38" t="s">
        <v>4051</v>
      </c>
      <c r="H433" s="30"/>
      <c r="J433" s="18"/>
      <c r="L433" s="37"/>
    </row>
    <row r="434" spans="2:12" ht="12.75" customHeight="1" thickBot="1" x14ac:dyDescent="0.3">
      <c r="B434" s="30"/>
      <c r="C434" s="35"/>
      <c r="D434" s="84"/>
      <c r="E434" s="84"/>
      <c r="F434" s="58"/>
      <c r="H434" s="30"/>
      <c r="I434" s="35"/>
      <c r="J434" s="106"/>
      <c r="K434" s="84"/>
      <c r="L434" s="58"/>
    </row>
    <row r="435" spans="2:12" ht="12.75" customHeight="1" thickBot="1" x14ac:dyDescent="0.3">
      <c r="B435" s="30"/>
      <c r="C435" s="52" t="s">
        <v>1099</v>
      </c>
      <c r="D435" s="53"/>
      <c r="E435" s="83"/>
      <c r="F435" s="85"/>
      <c r="H435" s="82"/>
      <c r="I435" s="31" t="s">
        <v>1099</v>
      </c>
      <c r="J435" s="39"/>
      <c r="K435" s="83"/>
      <c r="L435" s="37"/>
    </row>
    <row r="436" spans="2:12" ht="12.75" customHeight="1" x14ac:dyDescent="0.25">
      <c r="B436" s="30"/>
      <c r="C436" s="35" t="s">
        <v>1046</v>
      </c>
      <c r="D436" s="42" t="s">
        <v>2292</v>
      </c>
      <c r="E436" s="42" t="s">
        <v>1106</v>
      </c>
      <c r="F436" s="43" t="s">
        <v>3296</v>
      </c>
      <c r="H436" s="30">
        <v>1</v>
      </c>
      <c r="I436" s="18" t="s">
        <v>2292</v>
      </c>
      <c r="J436" s="18" t="s">
        <v>1106</v>
      </c>
      <c r="K436" s="18" t="s">
        <v>3296</v>
      </c>
      <c r="L436" s="37">
        <v>19</v>
      </c>
    </row>
    <row r="437" spans="2:12" ht="11.25" customHeight="1" x14ac:dyDescent="0.25">
      <c r="B437" s="30"/>
      <c r="F437" s="33"/>
      <c r="H437" s="30">
        <v>2</v>
      </c>
      <c r="I437" s="18" t="s">
        <v>1056</v>
      </c>
      <c r="J437" s="18" t="s">
        <v>1057</v>
      </c>
      <c r="K437" s="18" t="s">
        <v>415</v>
      </c>
      <c r="L437" s="37">
        <v>4</v>
      </c>
    </row>
    <row r="438" spans="2:12" ht="15" customHeight="1" x14ac:dyDescent="0.25">
      <c r="B438" s="30">
        <v>1</v>
      </c>
      <c r="D438" s="18" t="s">
        <v>3649</v>
      </c>
      <c r="E438" s="18" t="s">
        <v>3894</v>
      </c>
      <c r="F438" s="38" t="s">
        <v>2322</v>
      </c>
      <c r="H438" s="30">
        <v>3</v>
      </c>
      <c r="I438" s="18" t="s">
        <v>3651</v>
      </c>
      <c r="J438" s="18" t="s">
        <v>3652</v>
      </c>
      <c r="K438" s="18" t="s">
        <v>1699</v>
      </c>
      <c r="L438" s="37">
        <v>23</v>
      </c>
    </row>
    <row r="439" spans="2:12" x14ac:dyDescent="0.25">
      <c r="B439" s="30">
        <v>2</v>
      </c>
      <c r="D439" s="18" t="s">
        <v>1497</v>
      </c>
      <c r="E439" s="18" t="s">
        <v>2883</v>
      </c>
      <c r="F439" s="33" t="s">
        <v>1703</v>
      </c>
      <c r="H439" s="30"/>
      <c r="J439" s="18"/>
      <c r="L439" s="37"/>
    </row>
    <row r="440" spans="2:12" x14ac:dyDescent="0.25">
      <c r="B440" s="30">
        <v>3</v>
      </c>
      <c r="D440" s="18" t="s">
        <v>2787</v>
      </c>
      <c r="E440" s="18" t="s">
        <v>950</v>
      </c>
      <c r="F440" s="33" t="s">
        <v>1705</v>
      </c>
      <c r="H440" s="30"/>
      <c r="J440" s="18"/>
      <c r="L440" s="37"/>
    </row>
    <row r="441" spans="2:12" ht="12.75" customHeight="1" thickBot="1" x14ac:dyDescent="0.3">
      <c r="B441" s="30"/>
      <c r="C441" s="35"/>
      <c r="D441" s="84"/>
      <c r="E441" s="84"/>
      <c r="F441" s="58"/>
      <c r="H441" s="30"/>
      <c r="I441" s="35"/>
      <c r="J441" s="106"/>
      <c r="K441" s="84"/>
      <c r="L441" s="58"/>
    </row>
    <row r="442" spans="2:12" ht="15" customHeight="1" thickBot="1" x14ac:dyDescent="0.3">
      <c r="B442" s="30"/>
      <c r="C442" s="52" t="s">
        <v>1530</v>
      </c>
      <c r="D442" s="53"/>
      <c r="F442" s="33"/>
      <c r="H442" s="30"/>
      <c r="I442" s="31" t="s">
        <v>1530</v>
      </c>
      <c r="L442" s="37"/>
    </row>
    <row r="443" spans="2:12" ht="12" customHeight="1" x14ac:dyDescent="0.25">
      <c r="B443" s="30"/>
      <c r="C443" s="35" t="s">
        <v>1046</v>
      </c>
      <c r="D443" s="42" t="s">
        <v>2181</v>
      </c>
      <c r="E443" s="42" t="s">
        <v>1301</v>
      </c>
      <c r="F443" s="43" t="s">
        <v>1327</v>
      </c>
      <c r="H443" s="30">
        <v>1</v>
      </c>
      <c r="I443" s="18" t="s">
        <v>2181</v>
      </c>
      <c r="J443" s="18" t="s">
        <v>1301</v>
      </c>
      <c r="K443" s="18" t="s">
        <v>1613</v>
      </c>
      <c r="L443" s="37">
        <v>19</v>
      </c>
    </row>
    <row r="444" spans="2:12" ht="13.8" x14ac:dyDescent="0.25">
      <c r="B444" s="30"/>
      <c r="D444" s="42"/>
      <c r="E444" s="42"/>
      <c r="F444" s="33"/>
      <c r="H444" s="30">
        <v>2</v>
      </c>
      <c r="I444" s="18" t="s">
        <v>3651</v>
      </c>
      <c r="J444" s="18" t="s">
        <v>3652</v>
      </c>
      <c r="K444" s="18" t="s">
        <v>179</v>
      </c>
      <c r="L444" s="37">
        <v>23</v>
      </c>
    </row>
    <row r="445" spans="2:12" ht="11.25" customHeight="1" x14ac:dyDescent="0.25">
      <c r="B445" s="30">
        <v>1</v>
      </c>
      <c r="D445" s="18" t="s">
        <v>2787</v>
      </c>
      <c r="E445" s="18" t="s">
        <v>950</v>
      </c>
      <c r="F445" s="33" t="s">
        <v>448</v>
      </c>
      <c r="H445" s="30">
        <v>3</v>
      </c>
      <c r="I445" s="18" t="s">
        <v>3819</v>
      </c>
      <c r="J445" s="18" t="s">
        <v>950</v>
      </c>
      <c r="K445" s="18" t="s">
        <v>2962</v>
      </c>
      <c r="L445" s="37">
        <v>25</v>
      </c>
    </row>
    <row r="446" spans="2:12" ht="11.25" customHeight="1" x14ac:dyDescent="0.25">
      <c r="B446" s="30">
        <v>2</v>
      </c>
      <c r="D446" s="18" t="s">
        <v>1497</v>
      </c>
      <c r="E446" s="18" t="s">
        <v>2883</v>
      </c>
      <c r="F446" s="33" t="s">
        <v>1707</v>
      </c>
      <c r="H446" s="30"/>
      <c r="J446" s="18"/>
      <c r="L446" s="37"/>
    </row>
    <row r="447" spans="2:12" ht="15" customHeight="1" thickBot="1" x14ac:dyDescent="0.3">
      <c r="B447" s="47"/>
      <c r="C447" s="48"/>
      <c r="D447" s="48"/>
      <c r="E447" s="48"/>
      <c r="F447" s="59"/>
      <c r="H447" s="47"/>
      <c r="I447" s="48"/>
      <c r="J447" s="55"/>
      <c r="K447" s="55"/>
      <c r="L447" s="50"/>
    </row>
    <row r="448" spans="2:12" ht="20.399999999999999" x14ac:dyDescent="0.25">
      <c r="F448" s="51" t="s">
        <v>1850</v>
      </c>
      <c r="G448" s="51"/>
      <c r="H448" s="51"/>
      <c r="I448" s="51"/>
      <c r="L448" s="56"/>
    </row>
    <row r="449" spans="2:12" ht="12.75" customHeight="1" thickBot="1" x14ac:dyDescent="0.3">
      <c r="L449" s="56"/>
    </row>
    <row r="450" spans="2:12" ht="12.75" customHeight="1" thickBot="1" x14ac:dyDescent="0.3">
      <c r="D450" s="24" t="str">
        <f>D$5</f>
        <v>2024-2025</v>
      </c>
      <c r="E450" s="25"/>
      <c r="I450" s="24" t="str">
        <f>I$5</f>
        <v>Depuis 1988</v>
      </c>
      <c r="J450" s="96"/>
      <c r="L450" s="62"/>
    </row>
    <row r="451" spans="2:12" ht="12.75" customHeight="1" thickBot="1" x14ac:dyDescent="0.3">
      <c r="B451" s="26"/>
      <c r="C451" s="81"/>
      <c r="D451" s="81"/>
      <c r="E451" s="27"/>
      <c r="F451" s="28"/>
      <c r="H451" s="26"/>
      <c r="I451" s="81"/>
      <c r="J451" s="97"/>
      <c r="K451" s="27"/>
      <c r="L451" s="61"/>
    </row>
    <row r="452" spans="2:12" ht="12.75" customHeight="1" thickBot="1" x14ac:dyDescent="0.3">
      <c r="B452" s="30"/>
      <c r="C452" s="52" t="s">
        <v>1127</v>
      </c>
      <c r="D452" s="53"/>
      <c r="F452" s="33"/>
      <c r="H452" s="30"/>
      <c r="I452" s="31" t="s">
        <v>1127</v>
      </c>
      <c r="L452" s="37"/>
    </row>
    <row r="453" spans="2:12" ht="12.75" customHeight="1" x14ac:dyDescent="0.25">
      <c r="B453" s="30"/>
      <c r="C453" s="35" t="s">
        <v>1046</v>
      </c>
      <c r="D453" s="42" t="s">
        <v>1063</v>
      </c>
      <c r="E453" s="42" t="s">
        <v>1064</v>
      </c>
      <c r="F453" s="43" t="s">
        <v>300</v>
      </c>
      <c r="H453" s="30">
        <v>1</v>
      </c>
      <c r="I453" s="18" t="s">
        <v>1063</v>
      </c>
      <c r="J453" s="18" t="s">
        <v>1064</v>
      </c>
      <c r="K453" s="18" t="s">
        <v>300</v>
      </c>
      <c r="L453" s="37">
        <v>8</v>
      </c>
    </row>
    <row r="454" spans="2:12" ht="12.75" customHeight="1" x14ac:dyDescent="0.25">
      <c r="B454" s="30"/>
      <c r="F454" s="33"/>
      <c r="H454" s="30">
        <v>2</v>
      </c>
      <c r="I454" s="18" t="s">
        <v>1497</v>
      </c>
      <c r="J454" s="18" t="s">
        <v>2883</v>
      </c>
      <c r="K454" s="18" t="s">
        <v>4120</v>
      </c>
      <c r="L454" s="37">
        <v>25</v>
      </c>
    </row>
    <row r="455" spans="2:12" ht="14.25" customHeight="1" x14ac:dyDescent="0.25">
      <c r="B455" s="30">
        <v>1</v>
      </c>
      <c r="D455" s="18" t="s">
        <v>1497</v>
      </c>
      <c r="E455" s="18" t="s">
        <v>2883</v>
      </c>
      <c r="F455" s="33" t="s">
        <v>4120</v>
      </c>
      <c r="H455" s="30">
        <v>3</v>
      </c>
      <c r="I455" s="18" t="s">
        <v>1210</v>
      </c>
      <c r="J455" s="18" t="s">
        <v>1335</v>
      </c>
      <c r="K455" s="18" t="s">
        <v>450</v>
      </c>
      <c r="L455" s="37">
        <v>3</v>
      </c>
    </row>
    <row r="456" spans="2:12" ht="14.25" customHeight="1" x14ac:dyDescent="0.25">
      <c r="B456" s="30">
        <v>2</v>
      </c>
      <c r="D456" s="18" t="s">
        <v>3649</v>
      </c>
      <c r="E456" s="18" t="s">
        <v>3894</v>
      </c>
      <c r="F456" s="33" t="s">
        <v>3449</v>
      </c>
      <c r="H456" s="30"/>
      <c r="J456" s="18"/>
      <c r="L456" s="37"/>
    </row>
    <row r="457" spans="2:12" ht="13.5" customHeight="1" x14ac:dyDescent="0.25">
      <c r="B457" s="30">
        <v>3</v>
      </c>
      <c r="D457" s="18" t="s">
        <v>2787</v>
      </c>
      <c r="E457" s="18" t="s">
        <v>950</v>
      </c>
      <c r="F457" s="33" t="s">
        <v>13</v>
      </c>
      <c r="H457" s="30"/>
      <c r="J457" s="18"/>
      <c r="L457" s="37"/>
    </row>
    <row r="458" spans="2:12" ht="12" customHeight="1" thickBot="1" x14ac:dyDescent="0.3">
      <c r="B458" s="30"/>
      <c r="F458" s="33"/>
      <c r="H458" s="30"/>
      <c r="L458" s="37"/>
    </row>
    <row r="459" spans="2:12" ht="15" customHeight="1" thickBot="1" x14ac:dyDescent="0.3">
      <c r="B459" s="30"/>
      <c r="C459" s="52" t="s">
        <v>1718</v>
      </c>
      <c r="D459" s="53"/>
      <c r="F459" s="33"/>
      <c r="H459" s="30"/>
      <c r="I459" s="31" t="s">
        <v>1718</v>
      </c>
      <c r="L459" s="37"/>
    </row>
    <row r="460" spans="2:12" ht="13.8" x14ac:dyDescent="0.25">
      <c r="B460" s="30"/>
      <c r="C460" s="35" t="s">
        <v>1046</v>
      </c>
      <c r="D460" s="42" t="s">
        <v>2297</v>
      </c>
      <c r="E460" s="42" t="s">
        <v>2120</v>
      </c>
      <c r="F460" s="43" t="s">
        <v>2755</v>
      </c>
      <c r="H460" s="30">
        <v>1</v>
      </c>
      <c r="I460" s="18" t="s">
        <v>2297</v>
      </c>
      <c r="J460" s="18" t="s">
        <v>2120</v>
      </c>
      <c r="K460" s="18" t="s">
        <v>2755</v>
      </c>
      <c r="L460" s="37">
        <v>17</v>
      </c>
    </row>
    <row r="461" spans="2:12" ht="12" customHeight="1" x14ac:dyDescent="0.25">
      <c r="B461" s="30"/>
      <c r="C461" s="35"/>
      <c r="D461" s="67"/>
      <c r="E461" s="67"/>
      <c r="F461" s="69"/>
      <c r="H461" s="30">
        <v>2</v>
      </c>
      <c r="I461" s="18" t="s">
        <v>1914</v>
      </c>
      <c r="J461" s="18" t="s">
        <v>1915</v>
      </c>
      <c r="K461" s="18" t="s">
        <v>20</v>
      </c>
      <c r="L461" s="37">
        <v>99</v>
      </c>
    </row>
    <row r="462" spans="2:12" ht="12.75" customHeight="1" x14ac:dyDescent="0.25">
      <c r="B462" s="30"/>
      <c r="C462" s="35"/>
      <c r="F462" s="33"/>
      <c r="H462" s="30">
        <v>3</v>
      </c>
      <c r="I462" s="18" t="s">
        <v>1866</v>
      </c>
      <c r="J462" s="18" t="s">
        <v>1058</v>
      </c>
      <c r="K462" s="18" t="s">
        <v>3137</v>
      </c>
      <c r="L462" s="37">
        <v>19</v>
      </c>
    </row>
    <row r="463" spans="2:12" ht="13.8" thickBot="1" x14ac:dyDescent="0.3">
      <c r="B463" s="30"/>
      <c r="F463" s="33"/>
      <c r="H463" s="30"/>
      <c r="L463" s="37"/>
    </row>
    <row r="464" spans="2:12" ht="15" customHeight="1" thickBot="1" x14ac:dyDescent="0.3">
      <c r="B464" s="30"/>
      <c r="C464" s="52" t="s">
        <v>1143</v>
      </c>
      <c r="D464" s="53"/>
      <c r="E464" s="91" t="s">
        <v>918</v>
      </c>
      <c r="F464" s="33"/>
      <c r="H464" s="30"/>
      <c r="I464" s="31" t="s">
        <v>1143</v>
      </c>
      <c r="L464" s="37"/>
    </row>
    <row r="465" spans="2:12" ht="13.5" customHeight="1" x14ac:dyDescent="0.25">
      <c r="B465" s="30"/>
      <c r="C465" s="35" t="s">
        <v>1046</v>
      </c>
      <c r="D465" s="42" t="s">
        <v>3651</v>
      </c>
      <c r="E465" s="42" t="s">
        <v>3652</v>
      </c>
      <c r="F465" s="46" t="s">
        <v>3671</v>
      </c>
      <c r="H465" s="30">
        <v>1</v>
      </c>
      <c r="I465" s="18" t="s">
        <v>3651</v>
      </c>
      <c r="J465" s="18" t="s">
        <v>3652</v>
      </c>
      <c r="K465" s="18" t="s">
        <v>3671</v>
      </c>
      <c r="L465" s="34">
        <v>23</v>
      </c>
    </row>
    <row r="466" spans="2:12" x14ac:dyDescent="0.25">
      <c r="B466" s="30"/>
      <c r="F466" s="33"/>
      <c r="H466" s="30">
        <v>2</v>
      </c>
      <c r="I466" s="18" t="s">
        <v>1497</v>
      </c>
      <c r="J466" s="18" t="s">
        <v>2883</v>
      </c>
      <c r="K466" s="18" t="s">
        <v>4104</v>
      </c>
      <c r="L466" s="37">
        <v>25</v>
      </c>
    </row>
    <row r="467" spans="2:12" x14ac:dyDescent="0.25">
      <c r="B467" s="30">
        <v>1</v>
      </c>
      <c r="C467" s="35"/>
      <c r="D467" s="18" t="s">
        <v>1497</v>
      </c>
      <c r="E467" s="18" t="s">
        <v>2883</v>
      </c>
      <c r="F467" s="38" t="s">
        <v>4104</v>
      </c>
      <c r="H467" s="30">
        <v>3</v>
      </c>
      <c r="I467" s="18" t="s">
        <v>1283</v>
      </c>
      <c r="J467" s="18" t="s">
        <v>1284</v>
      </c>
      <c r="K467" s="18" t="s">
        <v>2973</v>
      </c>
      <c r="L467" s="37">
        <v>89</v>
      </c>
    </row>
    <row r="468" spans="2:12" x14ac:dyDescent="0.25">
      <c r="B468" s="30">
        <v>2</v>
      </c>
      <c r="C468" s="35"/>
      <c r="D468" s="18" t="s">
        <v>2787</v>
      </c>
      <c r="E468" s="18" t="s">
        <v>950</v>
      </c>
      <c r="F468" s="38" t="s">
        <v>4053</v>
      </c>
      <c r="H468" s="30"/>
      <c r="J468" s="18"/>
      <c r="L468" s="37"/>
    </row>
    <row r="469" spans="2:12" x14ac:dyDescent="0.25">
      <c r="B469" s="30">
        <v>3</v>
      </c>
      <c r="C469" s="35"/>
      <c r="D469" s="18" t="s">
        <v>3649</v>
      </c>
      <c r="E469" s="18" t="s">
        <v>4049</v>
      </c>
      <c r="F469" s="38" t="s">
        <v>3890</v>
      </c>
      <c r="H469" s="30"/>
      <c r="J469" s="18"/>
      <c r="L469" s="37"/>
    </row>
    <row r="470" spans="2:12" ht="13.8" thickBot="1" x14ac:dyDescent="0.3">
      <c r="B470" s="30"/>
      <c r="C470" s="35"/>
      <c r="F470" s="38"/>
      <c r="H470" s="30"/>
      <c r="J470" s="18"/>
      <c r="L470" s="34"/>
    </row>
    <row r="471" spans="2:12" ht="15" customHeight="1" thickBot="1" x14ac:dyDescent="0.3">
      <c r="B471" s="30"/>
      <c r="C471" s="52" t="s">
        <v>1558</v>
      </c>
      <c r="D471" s="53"/>
      <c r="F471" s="33"/>
      <c r="H471" s="30"/>
      <c r="I471" s="31" t="s">
        <v>1558</v>
      </c>
      <c r="L471" s="37"/>
    </row>
    <row r="472" spans="2:12" ht="13.5" customHeight="1" x14ac:dyDescent="0.25">
      <c r="B472" s="30"/>
      <c r="C472" s="35" t="s">
        <v>1046</v>
      </c>
      <c r="D472" s="42" t="s">
        <v>1497</v>
      </c>
      <c r="E472" s="42" t="s">
        <v>2883</v>
      </c>
      <c r="F472" s="54" t="s">
        <v>4048</v>
      </c>
      <c r="H472" s="30">
        <v>1</v>
      </c>
      <c r="I472" s="18" t="s">
        <v>1497</v>
      </c>
      <c r="J472" s="18" t="s">
        <v>2883</v>
      </c>
      <c r="K472" s="18" t="s">
        <v>2225</v>
      </c>
      <c r="L472" s="34">
        <v>24</v>
      </c>
    </row>
    <row r="473" spans="2:12" ht="12" customHeight="1" x14ac:dyDescent="0.25">
      <c r="B473" s="30"/>
      <c r="C473" s="35"/>
      <c r="D473" s="42"/>
      <c r="E473" s="42"/>
      <c r="F473" s="54"/>
      <c r="H473" s="30">
        <v>2</v>
      </c>
      <c r="I473" s="18" t="s">
        <v>2787</v>
      </c>
      <c r="J473" s="18" t="s">
        <v>950</v>
      </c>
      <c r="K473" s="20" t="s">
        <v>795</v>
      </c>
      <c r="L473" s="37">
        <v>24</v>
      </c>
    </row>
    <row r="474" spans="2:12" ht="12" customHeight="1" x14ac:dyDescent="0.25">
      <c r="B474" s="30">
        <v>1</v>
      </c>
      <c r="C474" s="35"/>
      <c r="D474" s="18" t="s">
        <v>1497</v>
      </c>
      <c r="E474" s="18" t="s">
        <v>2883</v>
      </c>
      <c r="F474" s="38" t="s">
        <v>2225</v>
      </c>
      <c r="H474" s="30">
        <v>3</v>
      </c>
      <c r="I474" s="18" t="s">
        <v>3649</v>
      </c>
      <c r="J474" s="18" t="s">
        <v>4049</v>
      </c>
      <c r="K474" s="20" t="s">
        <v>4050</v>
      </c>
      <c r="L474" s="34">
        <v>24</v>
      </c>
    </row>
    <row r="475" spans="2:12" ht="12" customHeight="1" x14ac:dyDescent="0.25">
      <c r="B475" s="30">
        <v>2</v>
      </c>
      <c r="C475" s="35"/>
      <c r="D475" s="18" t="s">
        <v>2787</v>
      </c>
      <c r="E475" s="18" t="s">
        <v>950</v>
      </c>
      <c r="F475" s="38" t="s">
        <v>795</v>
      </c>
      <c r="H475" s="30"/>
      <c r="J475" s="18"/>
      <c r="L475" s="34"/>
    </row>
    <row r="476" spans="2:12" ht="12" customHeight="1" x14ac:dyDescent="0.25">
      <c r="B476" s="30">
        <v>3</v>
      </c>
      <c r="C476" s="35"/>
      <c r="D476" s="18" t="s">
        <v>3649</v>
      </c>
      <c r="E476" s="18" t="s">
        <v>4049</v>
      </c>
      <c r="F476" s="38" t="s">
        <v>4050</v>
      </c>
      <c r="H476" s="30"/>
      <c r="J476" s="18"/>
      <c r="L476" s="34"/>
    </row>
    <row r="477" spans="2:12" ht="13.5" customHeight="1" thickBot="1" x14ac:dyDescent="0.3">
      <c r="B477" s="30"/>
      <c r="C477" s="35"/>
      <c r="F477" s="38"/>
      <c r="H477" s="30"/>
      <c r="J477" s="18"/>
      <c r="L477" s="34"/>
    </row>
    <row r="478" spans="2:12" ht="15" customHeight="1" thickBot="1" x14ac:dyDescent="0.3">
      <c r="B478" s="30"/>
      <c r="C478" s="52" t="s">
        <v>113</v>
      </c>
      <c r="D478" s="53"/>
      <c r="F478" s="33"/>
      <c r="H478" s="30"/>
      <c r="I478" s="31" t="s">
        <v>113</v>
      </c>
      <c r="L478" s="37"/>
    </row>
    <row r="479" spans="2:12" ht="13.8" x14ac:dyDescent="0.25">
      <c r="B479" s="30"/>
      <c r="C479" s="35" t="s">
        <v>1046</v>
      </c>
      <c r="D479" s="42" t="s">
        <v>3651</v>
      </c>
      <c r="E479" s="42" t="s">
        <v>3652</v>
      </c>
      <c r="F479" s="54" t="s">
        <v>3663</v>
      </c>
      <c r="H479" s="30">
        <v>1</v>
      </c>
      <c r="I479" s="18" t="s">
        <v>3651</v>
      </c>
      <c r="J479" s="18" t="s">
        <v>3652</v>
      </c>
      <c r="K479" s="18" t="s">
        <v>3663</v>
      </c>
      <c r="L479" s="34">
        <v>23</v>
      </c>
    </row>
    <row r="480" spans="2:12" ht="12.75" customHeight="1" x14ac:dyDescent="0.25">
      <c r="B480" s="30"/>
      <c r="C480" s="35"/>
      <c r="D480" s="42"/>
      <c r="E480" s="42"/>
      <c r="F480" s="54"/>
      <c r="H480" s="30">
        <v>2</v>
      </c>
      <c r="I480" s="18" t="s">
        <v>1063</v>
      </c>
      <c r="J480" s="18" t="s">
        <v>1064</v>
      </c>
      <c r="K480" s="18" t="s">
        <v>1795</v>
      </c>
      <c r="L480" s="37">
        <v>8</v>
      </c>
    </row>
    <row r="481" spans="2:12" ht="12.75" customHeight="1" x14ac:dyDescent="0.25">
      <c r="B481" s="30">
        <v>1</v>
      </c>
      <c r="C481" s="35"/>
      <c r="D481" s="18" t="s">
        <v>1497</v>
      </c>
      <c r="E481" s="18" t="s">
        <v>2883</v>
      </c>
      <c r="F481" s="38" t="s">
        <v>4098</v>
      </c>
      <c r="H481" s="30">
        <v>3</v>
      </c>
      <c r="I481" s="18" t="s">
        <v>1497</v>
      </c>
      <c r="J481" s="18" t="s">
        <v>2883</v>
      </c>
      <c r="K481" s="18" t="s">
        <v>4098</v>
      </c>
      <c r="L481" s="37">
        <v>25</v>
      </c>
    </row>
    <row r="482" spans="2:12" ht="12.75" customHeight="1" x14ac:dyDescent="0.25">
      <c r="B482" s="30">
        <v>2</v>
      </c>
      <c r="C482" s="35"/>
      <c r="D482" s="18" t="s">
        <v>3649</v>
      </c>
      <c r="E482" s="18" t="s">
        <v>3650</v>
      </c>
      <c r="F482" s="38" t="s">
        <v>4099</v>
      </c>
      <c r="H482" s="30"/>
      <c r="J482" s="18"/>
      <c r="L482" s="34"/>
    </row>
    <row r="483" spans="2:12" ht="12.75" customHeight="1" thickBot="1" x14ac:dyDescent="0.3">
      <c r="B483" s="47"/>
      <c r="C483" s="48"/>
      <c r="D483" s="48"/>
      <c r="E483" s="48"/>
      <c r="F483" s="59"/>
      <c r="H483" s="47"/>
      <c r="I483" s="48"/>
      <c r="J483" s="48"/>
      <c r="K483" s="48"/>
      <c r="L483" s="59"/>
    </row>
    <row r="484" spans="2:12" ht="15" customHeight="1" thickBot="1" x14ac:dyDescent="0.3">
      <c r="L484" s="56"/>
    </row>
    <row r="485" spans="2:12" ht="15" customHeight="1" thickBot="1" x14ac:dyDescent="0.3">
      <c r="F485" s="21" t="s">
        <v>46</v>
      </c>
      <c r="G485" s="22"/>
      <c r="H485" s="22"/>
      <c r="I485" s="23"/>
      <c r="L485" s="56"/>
    </row>
    <row r="486" spans="2:12" ht="12.75" customHeight="1" thickBot="1" x14ac:dyDescent="0.3">
      <c r="L486" s="56"/>
    </row>
    <row r="487" spans="2:12" ht="12.75" customHeight="1" thickBot="1" x14ac:dyDescent="0.3">
      <c r="D487" s="24" t="str">
        <f>D5</f>
        <v>2024-2025</v>
      </c>
      <c r="E487" s="25"/>
      <c r="I487" s="24" t="str">
        <f>I5</f>
        <v>Depuis 1988</v>
      </c>
      <c r="J487" s="96"/>
      <c r="L487" s="18"/>
    </row>
    <row r="488" spans="2:12" ht="12" customHeight="1" thickBot="1" x14ac:dyDescent="0.3">
      <c r="B488" s="26"/>
      <c r="C488" s="27"/>
      <c r="D488" s="27"/>
      <c r="E488" s="27"/>
      <c r="F488" s="28"/>
      <c r="H488" s="26"/>
      <c r="I488" s="27"/>
      <c r="J488" s="97"/>
      <c r="K488" s="27"/>
      <c r="L488" s="28"/>
    </row>
    <row r="489" spans="2:12" ht="15" customHeight="1" thickBot="1" x14ac:dyDescent="0.3">
      <c r="B489" s="30"/>
      <c r="C489" s="31" t="s">
        <v>1187</v>
      </c>
      <c r="D489" s="32"/>
      <c r="F489" s="33"/>
      <c r="H489" s="30"/>
      <c r="I489" s="31" t="s">
        <v>1187</v>
      </c>
      <c r="L489" s="37"/>
    </row>
    <row r="490" spans="2:12" ht="15" customHeight="1" x14ac:dyDescent="0.25">
      <c r="B490" s="30"/>
      <c r="C490" s="35" t="s">
        <v>1046</v>
      </c>
      <c r="D490" s="42" t="s">
        <v>1590</v>
      </c>
      <c r="E490" s="42" t="s">
        <v>1221</v>
      </c>
      <c r="F490" s="54" t="s">
        <v>2974</v>
      </c>
      <c r="H490" s="30">
        <v>1</v>
      </c>
      <c r="I490" s="18" t="s">
        <v>1590</v>
      </c>
      <c r="J490" s="18" t="s">
        <v>1221</v>
      </c>
      <c r="K490" s="18" t="s">
        <v>2974</v>
      </c>
      <c r="L490" s="37">
        <v>90</v>
      </c>
    </row>
    <row r="491" spans="2:12" ht="13.5" customHeight="1" x14ac:dyDescent="0.25">
      <c r="B491" s="30"/>
      <c r="D491" s="67"/>
      <c r="E491" s="67"/>
      <c r="F491" s="77"/>
      <c r="H491" s="30">
        <v>2</v>
      </c>
      <c r="I491" s="18" t="s">
        <v>1188</v>
      </c>
      <c r="J491" s="18" t="s">
        <v>1189</v>
      </c>
      <c r="K491" s="18" t="s">
        <v>1626</v>
      </c>
      <c r="L491" s="37">
        <v>0</v>
      </c>
    </row>
    <row r="492" spans="2:12" ht="12.75" customHeight="1" x14ac:dyDescent="0.25">
      <c r="B492" s="30">
        <v>1</v>
      </c>
      <c r="D492" s="18" t="s">
        <v>3425</v>
      </c>
      <c r="E492" s="18" t="s">
        <v>3405</v>
      </c>
      <c r="F492" s="38" t="s">
        <v>3006</v>
      </c>
      <c r="H492" s="30">
        <v>3</v>
      </c>
      <c r="I492" s="18" t="s">
        <v>1865</v>
      </c>
      <c r="J492" s="18" t="s">
        <v>1432</v>
      </c>
      <c r="K492" s="18" t="s">
        <v>2986</v>
      </c>
      <c r="L492" s="37">
        <v>20</v>
      </c>
    </row>
    <row r="493" spans="2:12" ht="12.75" customHeight="1" x14ac:dyDescent="0.25">
      <c r="B493" s="30">
        <v>2</v>
      </c>
      <c r="D493" s="18" t="s">
        <v>1276</v>
      </c>
      <c r="E493" s="18" t="s">
        <v>4083</v>
      </c>
      <c r="F493" s="38" t="s">
        <v>4084</v>
      </c>
      <c r="H493" s="30"/>
      <c r="J493" s="18"/>
      <c r="L493" s="37"/>
    </row>
    <row r="494" spans="2:12" ht="12.75" customHeight="1" x14ac:dyDescent="0.25">
      <c r="B494" s="30">
        <v>3</v>
      </c>
      <c r="D494" s="18" t="s">
        <v>3414</v>
      </c>
      <c r="E494" s="18" t="s">
        <v>3476</v>
      </c>
      <c r="F494" s="38" t="s">
        <v>4085</v>
      </c>
      <c r="H494" s="30"/>
      <c r="J494" s="18"/>
      <c r="L494" s="37"/>
    </row>
    <row r="495" spans="2:12" ht="12.75" customHeight="1" x14ac:dyDescent="0.25">
      <c r="B495" s="30">
        <v>4</v>
      </c>
      <c r="D495" s="18" t="s">
        <v>3822</v>
      </c>
      <c r="E495" s="18" t="s">
        <v>3555</v>
      </c>
      <c r="F495" s="38" t="s">
        <v>4001</v>
      </c>
      <c r="H495" s="30"/>
      <c r="J495" s="18"/>
      <c r="K495" s="41"/>
      <c r="L495" s="37"/>
    </row>
    <row r="496" spans="2:12" ht="12.75" customHeight="1" x14ac:dyDescent="0.25">
      <c r="B496" s="30">
        <v>5</v>
      </c>
      <c r="D496" s="18" t="s">
        <v>2770</v>
      </c>
      <c r="E496" s="18" t="s">
        <v>3555</v>
      </c>
      <c r="F496" s="38" t="s">
        <v>4086</v>
      </c>
      <c r="H496" s="30"/>
      <c r="J496" s="18"/>
      <c r="K496" s="41"/>
      <c r="L496" s="37"/>
    </row>
    <row r="497" spans="1:12" ht="12.75" customHeight="1" x14ac:dyDescent="0.25">
      <c r="B497" s="30">
        <v>6</v>
      </c>
      <c r="D497" s="18" t="s">
        <v>3539</v>
      </c>
      <c r="E497" s="18" t="s">
        <v>3696</v>
      </c>
      <c r="F497" s="38" t="s">
        <v>4003</v>
      </c>
      <c r="H497" s="30"/>
      <c r="J497" s="18"/>
      <c r="K497" s="41"/>
      <c r="L497" s="37"/>
    </row>
    <row r="498" spans="1:12" ht="13.8" thickBot="1" x14ac:dyDescent="0.3">
      <c r="B498" s="30"/>
      <c r="F498" s="38"/>
      <c r="H498" s="30"/>
      <c r="K498" s="41"/>
      <c r="L498" s="37"/>
    </row>
    <row r="499" spans="1:12" ht="16.2" thickBot="1" x14ac:dyDescent="0.3">
      <c r="B499" s="30"/>
      <c r="C499" s="31" t="s">
        <v>1661</v>
      </c>
      <c r="D499" s="32"/>
      <c r="F499" s="38"/>
      <c r="H499" s="30"/>
      <c r="I499" s="31" t="s">
        <v>1661</v>
      </c>
      <c r="K499" s="41"/>
      <c r="L499" s="37"/>
    </row>
    <row r="500" spans="1:12" ht="12" customHeight="1" x14ac:dyDescent="0.25">
      <c r="B500" s="30"/>
      <c r="C500" s="35" t="s">
        <v>1046</v>
      </c>
      <c r="D500" s="42" t="s">
        <v>1404</v>
      </c>
      <c r="E500" s="42" t="s">
        <v>1405</v>
      </c>
      <c r="F500" s="54" t="s">
        <v>2976</v>
      </c>
      <c r="H500" s="30">
        <v>1</v>
      </c>
      <c r="I500" s="18" t="s">
        <v>1404</v>
      </c>
      <c r="J500" s="18" t="s">
        <v>1405</v>
      </c>
      <c r="K500" s="18" t="s">
        <v>2976</v>
      </c>
      <c r="L500" s="37">
        <v>89</v>
      </c>
    </row>
    <row r="501" spans="1:12" ht="12" customHeight="1" x14ac:dyDescent="0.25">
      <c r="B501" s="30"/>
      <c r="D501" s="67"/>
      <c r="E501" s="67"/>
      <c r="F501" s="77"/>
      <c r="H501" s="30">
        <v>2</v>
      </c>
      <c r="I501" s="18" t="s">
        <v>1188</v>
      </c>
      <c r="J501" s="18" t="s">
        <v>1189</v>
      </c>
      <c r="K501" s="18" t="s">
        <v>2977</v>
      </c>
      <c r="L501" s="37">
        <v>0</v>
      </c>
    </row>
    <row r="502" spans="1:12" ht="12" customHeight="1" x14ac:dyDescent="0.25">
      <c r="B502" s="30">
        <v>1</v>
      </c>
      <c r="D502" s="18" t="s">
        <v>3425</v>
      </c>
      <c r="E502" s="18" t="s">
        <v>3405</v>
      </c>
      <c r="F502" s="40" t="s">
        <v>4015</v>
      </c>
      <c r="H502" s="30">
        <v>3</v>
      </c>
      <c r="I502" s="18" t="s">
        <v>1590</v>
      </c>
      <c r="J502" s="18" t="s">
        <v>1221</v>
      </c>
      <c r="K502" s="18" t="s">
        <v>2978</v>
      </c>
      <c r="L502" s="37">
        <v>88</v>
      </c>
    </row>
    <row r="503" spans="1:12" ht="15" customHeight="1" x14ac:dyDescent="0.25">
      <c r="B503" s="30">
        <v>2</v>
      </c>
      <c r="D503" s="18" t="s">
        <v>3822</v>
      </c>
      <c r="E503" s="18" t="s">
        <v>3555</v>
      </c>
      <c r="F503" s="40" t="s">
        <v>4059</v>
      </c>
      <c r="H503" s="30"/>
      <c r="J503" s="18"/>
      <c r="L503" s="37"/>
    </row>
    <row r="504" spans="1:12" ht="13.5" customHeight="1" x14ac:dyDescent="0.25">
      <c r="B504" s="30">
        <v>3</v>
      </c>
      <c r="D504" s="18" t="s">
        <v>2770</v>
      </c>
      <c r="E504" s="18" t="s">
        <v>3555</v>
      </c>
      <c r="F504" s="40" t="s">
        <v>4061</v>
      </c>
      <c r="H504" s="30"/>
      <c r="J504" s="18"/>
      <c r="L504" s="37"/>
    </row>
    <row r="505" spans="1:12" ht="12.75" customHeight="1" x14ac:dyDescent="0.25">
      <c r="B505" s="30">
        <v>4</v>
      </c>
      <c r="D505" s="18" t="s">
        <v>3539</v>
      </c>
      <c r="E505" s="18" t="s">
        <v>3696</v>
      </c>
      <c r="F505" s="40" t="s">
        <v>4060</v>
      </c>
      <c r="H505" s="30"/>
      <c r="J505" s="18"/>
      <c r="L505" s="37"/>
    </row>
    <row r="506" spans="1:12" ht="12.75" customHeight="1" thickBot="1" x14ac:dyDescent="0.3">
      <c r="B506" s="30"/>
      <c r="F506" s="40"/>
      <c r="H506" s="30"/>
      <c r="J506" s="18"/>
      <c r="L506" s="37"/>
    </row>
    <row r="507" spans="1:12" ht="15" customHeight="1" thickBot="1" x14ac:dyDescent="0.3">
      <c r="B507" s="30"/>
      <c r="C507" s="31" t="s">
        <v>1502</v>
      </c>
      <c r="D507" s="32"/>
      <c r="F507" s="38"/>
      <c r="H507" s="30"/>
      <c r="I507" s="31" t="s">
        <v>1502</v>
      </c>
      <c r="K507" s="41"/>
      <c r="L507" s="37"/>
    </row>
    <row r="508" spans="1:12" ht="10.5" customHeight="1" x14ac:dyDescent="0.25">
      <c r="B508" s="30"/>
      <c r="C508" s="35" t="s">
        <v>1046</v>
      </c>
      <c r="D508" s="42" t="s">
        <v>2788</v>
      </c>
      <c r="E508" s="42" t="s">
        <v>3489</v>
      </c>
      <c r="F508" s="54" t="s">
        <v>3507</v>
      </c>
      <c r="H508" s="30">
        <v>1</v>
      </c>
      <c r="I508" s="18" t="s">
        <v>2788</v>
      </c>
      <c r="J508" s="18" t="s">
        <v>3489</v>
      </c>
      <c r="K508" s="41" t="s">
        <v>3507</v>
      </c>
      <c r="L508" s="37">
        <v>22</v>
      </c>
    </row>
    <row r="509" spans="1:12" s="92" customFormat="1" ht="12" customHeight="1" x14ac:dyDescent="0.25">
      <c r="A509" s="20"/>
      <c r="B509" s="30"/>
      <c r="C509" s="18"/>
      <c r="D509" s="67"/>
      <c r="E509" s="67"/>
      <c r="F509" s="77"/>
      <c r="G509" s="18"/>
      <c r="H509" s="30">
        <v>2</v>
      </c>
      <c r="I509" s="18" t="s">
        <v>1994</v>
      </c>
      <c r="J509" s="18" t="s">
        <v>1602</v>
      </c>
      <c r="K509" s="18" t="s">
        <v>876</v>
      </c>
      <c r="L509" s="37">
        <v>13</v>
      </c>
    </row>
    <row r="510" spans="1:12" s="92" customFormat="1" ht="12" customHeight="1" x14ac:dyDescent="0.25">
      <c r="A510" s="20"/>
      <c r="B510" s="30">
        <v>1</v>
      </c>
      <c r="C510" s="18"/>
      <c r="D510" s="18"/>
      <c r="E510" s="18"/>
      <c r="F510" s="38"/>
      <c r="G510" s="18"/>
      <c r="H510" s="30">
        <v>3</v>
      </c>
      <c r="I510" s="18" t="s">
        <v>525</v>
      </c>
      <c r="J510" s="18" t="s">
        <v>1604</v>
      </c>
      <c r="K510" s="41" t="s">
        <v>2202</v>
      </c>
      <c r="L510" s="37">
        <v>13</v>
      </c>
    </row>
    <row r="511" spans="1:12" s="92" customFormat="1" ht="12" customHeight="1" thickBot="1" x14ac:dyDescent="0.3">
      <c r="A511" s="20"/>
      <c r="B511" s="30"/>
      <c r="C511" s="35"/>
      <c r="D511" s="42"/>
      <c r="E511" s="42"/>
      <c r="F511" s="54"/>
      <c r="G511" s="18"/>
      <c r="H511" s="30"/>
      <c r="I511" s="18"/>
      <c r="J511" s="41"/>
      <c r="K511" s="41"/>
      <c r="L511" s="37"/>
    </row>
    <row r="512" spans="1:12" s="92" customFormat="1" ht="12" customHeight="1" thickBot="1" x14ac:dyDescent="0.3">
      <c r="A512" s="20"/>
      <c r="B512" s="30"/>
      <c r="C512" s="31" t="s">
        <v>1672</v>
      </c>
      <c r="D512" s="32"/>
      <c r="E512" s="18"/>
      <c r="F512" s="38"/>
      <c r="G512" s="18"/>
      <c r="H512" s="30"/>
      <c r="I512" s="31" t="s">
        <v>1672</v>
      </c>
      <c r="J512" s="41"/>
      <c r="K512" s="41"/>
      <c r="L512" s="37"/>
    </row>
    <row r="513" spans="1:12" s="92" customFormat="1" ht="15.75" customHeight="1" x14ac:dyDescent="0.25">
      <c r="A513" s="20"/>
      <c r="B513" s="30"/>
      <c r="C513" s="35" t="s">
        <v>1046</v>
      </c>
      <c r="D513" s="42" t="s">
        <v>4122</v>
      </c>
      <c r="E513" s="42" t="s">
        <v>3405</v>
      </c>
      <c r="F513" s="54" t="s">
        <v>4121</v>
      </c>
      <c r="G513" s="18"/>
      <c r="H513" s="30">
        <v>1</v>
      </c>
      <c r="I513" s="18" t="s">
        <v>3425</v>
      </c>
      <c r="J513" s="18" t="s">
        <v>3405</v>
      </c>
      <c r="K513" s="18" t="s">
        <v>4121</v>
      </c>
      <c r="L513" s="37">
        <v>25</v>
      </c>
    </row>
    <row r="514" spans="1:12" ht="12.75" customHeight="1" x14ac:dyDescent="0.25">
      <c r="B514" s="30"/>
      <c r="C514" s="35"/>
      <c r="D514" s="42"/>
      <c r="E514" s="42"/>
      <c r="F514" s="54"/>
      <c r="H514" s="30">
        <v>2</v>
      </c>
      <c r="I514" s="18" t="s">
        <v>2788</v>
      </c>
      <c r="J514" s="18" t="s">
        <v>3489</v>
      </c>
      <c r="K514" s="18" t="s">
        <v>3500</v>
      </c>
      <c r="L514" s="37">
        <v>22</v>
      </c>
    </row>
    <row r="515" spans="1:12" ht="12.75" customHeight="1" x14ac:dyDescent="0.25">
      <c r="B515" s="30">
        <v>1</v>
      </c>
      <c r="C515" s="35"/>
      <c r="D515" s="18" t="s">
        <v>3425</v>
      </c>
      <c r="E515" s="18" t="s">
        <v>3405</v>
      </c>
      <c r="F515" s="38" t="s">
        <v>4121</v>
      </c>
      <c r="H515" s="30">
        <v>3</v>
      </c>
      <c r="I515" s="18" t="s">
        <v>2509</v>
      </c>
      <c r="J515" s="18" t="s">
        <v>2389</v>
      </c>
      <c r="K515" s="18" t="s">
        <v>3136</v>
      </c>
      <c r="L515" s="37">
        <v>19</v>
      </c>
    </row>
    <row r="516" spans="1:12" ht="12.75" customHeight="1" x14ac:dyDescent="0.25">
      <c r="B516" s="30">
        <v>2</v>
      </c>
      <c r="C516" s="35"/>
      <c r="D516" s="18" t="s">
        <v>2509</v>
      </c>
      <c r="E516" s="18" t="s">
        <v>2790</v>
      </c>
      <c r="F516" s="38" t="s">
        <v>4023</v>
      </c>
      <c r="H516" s="30"/>
      <c r="J516" s="18"/>
      <c r="L516" s="37"/>
    </row>
    <row r="517" spans="1:12" ht="12.75" customHeight="1" x14ac:dyDescent="0.25">
      <c r="B517" s="30">
        <v>3</v>
      </c>
      <c r="C517" s="35"/>
      <c r="D517" s="18" t="s">
        <v>2770</v>
      </c>
      <c r="E517" s="18" t="s">
        <v>3555</v>
      </c>
      <c r="F517" s="38" t="s">
        <v>4024</v>
      </c>
      <c r="H517" s="30"/>
      <c r="J517" s="18"/>
      <c r="L517" s="37"/>
    </row>
    <row r="518" spans="1:12" ht="15" customHeight="1" thickBot="1" x14ac:dyDescent="0.3">
      <c r="B518" s="47"/>
      <c r="C518" s="48"/>
      <c r="D518" s="48"/>
      <c r="E518" s="48"/>
      <c r="F518" s="49"/>
      <c r="H518" s="47"/>
      <c r="I518" s="48"/>
      <c r="J518" s="48"/>
      <c r="K518" s="48"/>
      <c r="L518" s="50"/>
    </row>
    <row r="519" spans="1:12" ht="13.5" customHeight="1" x14ac:dyDescent="0.25">
      <c r="F519" s="68" t="s">
        <v>46</v>
      </c>
      <c r="G519" s="68"/>
      <c r="H519" s="68"/>
      <c r="I519" s="68"/>
      <c r="L519" s="56"/>
    </row>
    <row r="520" spans="1:12" ht="10.5" customHeight="1" thickBot="1" x14ac:dyDescent="0.3">
      <c r="L520" s="56"/>
    </row>
    <row r="521" spans="1:12" ht="15" customHeight="1" thickBot="1" x14ac:dyDescent="0.3">
      <c r="B521" s="48"/>
      <c r="C521" s="48"/>
      <c r="D521" s="24" t="str">
        <f>D5</f>
        <v>2024-2025</v>
      </c>
      <c r="E521" s="25"/>
      <c r="F521" s="48"/>
      <c r="H521" s="48"/>
      <c r="I521" s="24" t="str">
        <f>I5</f>
        <v>Depuis 1988</v>
      </c>
      <c r="J521" s="96"/>
      <c r="K521" s="48"/>
      <c r="L521" s="48"/>
    </row>
    <row r="522" spans="1:12" ht="13.5" customHeight="1" thickBot="1" x14ac:dyDescent="0.3">
      <c r="B522" s="30"/>
      <c r="C522" s="35"/>
      <c r="F522" s="77"/>
      <c r="H522" s="30"/>
      <c r="K522" s="41"/>
      <c r="L522" s="37"/>
    </row>
    <row r="523" spans="1:12" ht="12.75" customHeight="1" thickBot="1" x14ac:dyDescent="0.3">
      <c r="B523" s="30"/>
      <c r="C523" s="31" t="s">
        <v>1676</v>
      </c>
      <c r="D523" s="32"/>
      <c r="F523" s="33"/>
      <c r="H523" s="30"/>
      <c r="I523" s="31" t="s">
        <v>1676</v>
      </c>
      <c r="L523" s="37"/>
    </row>
    <row r="524" spans="1:12" ht="12.75" customHeight="1" x14ac:dyDescent="0.25">
      <c r="B524" s="30"/>
      <c r="C524" s="35" t="s">
        <v>1046</v>
      </c>
      <c r="D524" s="42" t="s">
        <v>2312</v>
      </c>
      <c r="E524" s="42" t="s">
        <v>1432</v>
      </c>
      <c r="F524" s="43" t="s">
        <v>3003</v>
      </c>
      <c r="H524" s="30">
        <v>1</v>
      </c>
      <c r="I524" s="18" t="s">
        <v>2312</v>
      </c>
      <c r="J524" s="18" t="s">
        <v>1432</v>
      </c>
      <c r="K524" s="18" t="s">
        <v>3003</v>
      </c>
      <c r="L524" s="37">
        <v>18</v>
      </c>
    </row>
    <row r="525" spans="1:12" ht="12.75" customHeight="1" x14ac:dyDescent="0.25">
      <c r="B525" s="30"/>
      <c r="C525" s="35"/>
      <c r="D525" s="67"/>
      <c r="E525" s="67"/>
      <c r="F525" s="69"/>
      <c r="H525" s="30">
        <v>2</v>
      </c>
      <c r="I525" s="18" t="s">
        <v>1423</v>
      </c>
      <c r="J525" s="18" t="s">
        <v>1595</v>
      </c>
      <c r="K525" s="18" t="s">
        <v>1567</v>
      </c>
      <c r="L525" s="37">
        <v>5</v>
      </c>
    </row>
    <row r="526" spans="1:12" ht="12.75" customHeight="1" x14ac:dyDescent="0.25">
      <c r="B526" s="30"/>
      <c r="C526" s="35"/>
      <c r="F526" s="33"/>
      <c r="H526" s="30">
        <v>3</v>
      </c>
      <c r="I526" s="18" t="s">
        <v>2282</v>
      </c>
      <c r="J526" s="18" t="s">
        <v>2283</v>
      </c>
      <c r="K526" s="18" t="s">
        <v>2370</v>
      </c>
      <c r="L526" s="37">
        <v>15</v>
      </c>
    </row>
    <row r="527" spans="1:12" ht="10.5" customHeight="1" thickBot="1" x14ac:dyDescent="0.3">
      <c r="B527" s="30"/>
      <c r="C527" s="35"/>
      <c r="F527" s="33"/>
      <c r="H527" s="30"/>
      <c r="J527" s="18"/>
      <c r="L527" s="37"/>
    </row>
    <row r="528" spans="1:12" ht="15" customHeight="1" thickBot="1" x14ac:dyDescent="0.3">
      <c r="B528" s="30"/>
      <c r="C528" s="31" t="s">
        <v>1211</v>
      </c>
      <c r="D528" s="32"/>
      <c r="F528" s="33"/>
      <c r="H528" s="30"/>
      <c r="I528" s="31" t="s">
        <v>1211</v>
      </c>
      <c r="J528" s="18"/>
      <c r="L528" s="37"/>
    </row>
    <row r="529" spans="2:12" ht="13.5" customHeight="1" x14ac:dyDescent="0.25">
      <c r="B529" s="30"/>
      <c r="C529" s="35" t="s">
        <v>1046</v>
      </c>
      <c r="D529" s="42" t="s">
        <v>1467</v>
      </c>
      <c r="E529" s="42" t="s">
        <v>574</v>
      </c>
      <c r="F529" s="43" t="s">
        <v>2198</v>
      </c>
      <c r="H529" s="30">
        <v>1</v>
      </c>
      <c r="I529" s="18" t="s">
        <v>1467</v>
      </c>
      <c r="J529" s="18" t="s">
        <v>574</v>
      </c>
      <c r="K529" s="18" t="s">
        <v>2198</v>
      </c>
      <c r="L529" s="37">
        <v>12</v>
      </c>
    </row>
    <row r="530" spans="2:12" ht="12.75" customHeight="1" thickBot="1" x14ac:dyDescent="0.3">
      <c r="B530" s="30"/>
      <c r="C530" s="35"/>
      <c r="D530" s="67"/>
      <c r="E530" s="67"/>
      <c r="F530" s="69"/>
      <c r="H530" s="30"/>
      <c r="J530" s="18"/>
      <c r="L530" s="37"/>
    </row>
    <row r="531" spans="2:12" ht="12.75" customHeight="1" thickBot="1" x14ac:dyDescent="0.3">
      <c r="B531" s="30"/>
      <c r="C531" s="31" t="s">
        <v>1688</v>
      </c>
      <c r="D531" s="32"/>
      <c r="F531" s="33"/>
      <c r="H531" s="30"/>
      <c r="I531" s="31" t="s">
        <v>1688</v>
      </c>
      <c r="J531" s="18"/>
      <c r="L531" s="37"/>
    </row>
    <row r="532" spans="2:12" ht="13.5" customHeight="1" x14ac:dyDescent="0.25">
      <c r="B532" s="30"/>
      <c r="C532" s="35" t="s">
        <v>1046</v>
      </c>
      <c r="D532" s="42" t="s">
        <v>2298</v>
      </c>
      <c r="E532" s="42" t="s">
        <v>2299</v>
      </c>
      <c r="F532" s="43" t="s">
        <v>3490</v>
      </c>
      <c r="H532" s="30">
        <v>1</v>
      </c>
      <c r="I532" s="18" t="s">
        <v>2300</v>
      </c>
      <c r="J532" s="18" t="s">
        <v>2299</v>
      </c>
      <c r="K532" s="18" t="s">
        <v>3490</v>
      </c>
      <c r="L532" s="37">
        <v>22</v>
      </c>
    </row>
    <row r="533" spans="2:12" ht="10.5" customHeight="1" x14ac:dyDescent="0.25">
      <c r="B533" s="30"/>
      <c r="C533" s="35"/>
      <c r="D533" s="42"/>
      <c r="E533" s="42"/>
      <c r="F533" s="43"/>
      <c r="H533" s="30">
        <v>2</v>
      </c>
      <c r="I533" s="18" t="s">
        <v>1417</v>
      </c>
      <c r="J533" s="18" t="s">
        <v>1418</v>
      </c>
      <c r="K533" s="18" t="s">
        <v>302</v>
      </c>
      <c r="L533" s="37">
        <v>98</v>
      </c>
    </row>
    <row r="534" spans="2:12" ht="15" customHeight="1" x14ac:dyDescent="0.25">
      <c r="B534" s="30"/>
      <c r="C534" s="35"/>
      <c r="F534" s="33"/>
      <c r="H534" s="30">
        <v>3</v>
      </c>
      <c r="I534" s="18" t="s">
        <v>2773</v>
      </c>
      <c r="J534" s="18" t="s">
        <v>575</v>
      </c>
      <c r="K534" s="18" t="s">
        <v>3491</v>
      </c>
      <c r="L534" s="37">
        <v>22</v>
      </c>
    </row>
    <row r="535" spans="2:12" ht="12.75" customHeight="1" thickBot="1" x14ac:dyDescent="0.3">
      <c r="B535" s="30"/>
      <c r="C535" s="20"/>
      <c r="D535" s="20"/>
      <c r="E535" s="20"/>
      <c r="F535" s="69"/>
      <c r="H535" s="30"/>
      <c r="K535" s="41"/>
      <c r="L535" s="37"/>
    </row>
    <row r="536" spans="2:12" ht="12.75" customHeight="1" thickBot="1" x14ac:dyDescent="0.3">
      <c r="B536" s="30"/>
      <c r="C536" s="31" t="s">
        <v>1296</v>
      </c>
      <c r="D536" s="32"/>
      <c r="F536" s="33"/>
      <c r="H536" s="30"/>
      <c r="I536" s="31" t="s">
        <v>1296</v>
      </c>
      <c r="L536" s="37"/>
    </row>
    <row r="537" spans="2:12" ht="12.75" customHeight="1" x14ac:dyDescent="0.25">
      <c r="B537" s="30"/>
      <c r="C537" s="35" t="s">
        <v>1046</v>
      </c>
      <c r="D537" s="42" t="s">
        <v>1188</v>
      </c>
      <c r="E537" s="42" t="s">
        <v>1416</v>
      </c>
      <c r="F537" s="54" t="s">
        <v>733</v>
      </c>
      <c r="H537" s="30">
        <v>1</v>
      </c>
      <c r="I537" s="18" t="s">
        <v>1188</v>
      </c>
      <c r="J537" s="18" t="s">
        <v>1416</v>
      </c>
      <c r="K537" s="18" t="s">
        <v>733</v>
      </c>
      <c r="L537" s="37">
        <v>99</v>
      </c>
    </row>
    <row r="538" spans="2:12" ht="12.75" customHeight="1" x14ac:dyDescent="0.25">
      <c r="B538" s="30"/>
      <c r="C538" s="35"/>
      <c r="D538" s="67"/>
      <c r="E538" s="67"/>
      <c r="F538" s="77"/>
      <c r="H538" s="30">
        <v>2</v>
      </c>
      <c r="I538" s="18" t="s">
        <v>1331</v>
      </c>
      <c r="J538" s="18" t="s">
        <v>1413</v>
      </c>
      <c r="K538" s="18" t="s">
        <v>1630</v>
      </c>
      <c r="L538" s="37">
        <v>90</v>
      </c>
    </row>
    <row r="539" spans="2:12" ht="15" customHeight="1" x14ac:dyDescent="0.25">
      <c r="B539" s="30">
        <v>1</v>
      </c>
      <c r="D539" s="18" t="s">
        <v>1276</v>
      </c>
      <c r="E539" s="18" t="s">
        <v>4083</v>
      </c>
      <c r="F539" s="38" t="s">
        <v>446</v>
      </c>
      <c r="H539" s="30">
        <v>3</v>
      </c>
      <c r="I539" s="18" t="s">
        <v>1590</v>
      </c>
      <c r="J539" s="18" t="s">
        <v>1221</v>
      </c>
      <c r="K539" s="18" t="s">
        <v>806</v>
      </c>
      <c r="L539" s="37">
        <v>90</v>
      </c>
    </row>
    <row r="540" spans="2:12" ht="13.5" customHeight="1" thickBot="1" x14ac:dyDescent="0.3">
      <c r="B540" s="30"/>
      <c r="F540" s="38"/>
      <c r="H540" s="30"/>
      <c r="K540" s="41"/>
      <c r="L540" s="37"/>
    </row>
    <row r="541" spans="2:12" ht="15" customHeight="1" thickBot="1" x14ac:dyDescent="0.3">
      <c r="B541" s="30"/>
      <c r="C541" s="52" t="s">
        <v>1099</v>
      </c>
      <c r="D541" s="32"/>
      <c r="F541" s="33"/>
      <c r="H541" s="30"/>
      <c r="I541" s="31" t="s">
        <v>1099</v>
      </c>
      <c r="L541" s="37"/>
    </row>
    <row r="542" spans="2:12" ht="10.5" customHeight="1" x14ac:dyDescent="0.25">
      <c r="B542" s="30"/>
      <c r="C542" s="35" t="s">
        <v>1046</v>
      </c>
      <c r="D542" s="42" t="s">
        <v>1866</v>
      </c>
      <c r="E542" s="42" t="s">
        <v>2115</v>
      </c>
      <c r="F542" s="43" t="s">
        <v>3505</v>
      </c>
      <c r="H542" s="30">
        <v>1</v>
      </c>
      <c r="I542" s="18" t="s">
        <v>1866</v>
      </c>
      <c r="J542" s="18" t="s">
        <v>2115</v>
      </c>
      <c r="K542" s="18" t="s">
        <v>3505</v>
      </c>
      <c r="L542" s="37">
        <v>21</v>
      </c>
    </row>
    <row r="543" spans="2:12" ht="12.75" customHeight="1" x14ac:dyDescent="0.25">
      <c r="B543" s="30"/>
      <c r="C543" s="35"/>
      <c r="D543" s="42"/>
      <c r="E543" s="42"/>
      <c r="F543" s="43"/>
      <c r="H543" s="30">
        <v>1</v>
      </c>
      <c r="I543" s="18" t="s">
        <v>1982</v>
      </c>
      <c r="J543" s="18" t="s">
        <v>1983</v>
      </c>
      <c r="K543" s="18" t="s">
        <v>2322</v>
      </c>
      <c r="L543" s="37">
        <v>15</v>
      </c>
    </row>
    <row r="544" spans="2:12" ht="13.5" customHeight="1" x14ac:dyDescent="0.25">
      <c r="B544" s="30">
        <v>1</v>
      </c>
      <c r="D544" s="18" t="s">
        <v>3414</v>
      </c>
      <c r="E544" s="18" t="s">
        <v>3476</v>
      </c>
      <c r="F544" s="33" t="s">
        <v>1522</v>
      </c>
      <c r="H544" s="30">
        <v>3</v>
      </c>
      <c r="I544" s="18" t="s">
        <v>1331</v>
      </c>
      <c r="J544" s="18" t="s">
        <v>1413</v>
      </c>
      <c r="K544" s="18" t="s">
        <v>1705</v>
      </c>
      <c r="L544" s="37">
        <v>90</v>
      </c>
    </row>
    <row r="545" spans="2:12" ht="12.75" customHeight="1" thickBot="1" x14ac:dyDescent="0.3">
      <c r="B545" s="30"/>
      <c r="F545" s="33"/>
      <c r="H545" s="30"/>
      <c r="J545" s="18"/>
      <c r="L545" s="37"/>
    </row>
    <row r="546" spans="2:12" ht="12.75" customHeight="1" thickBot="1" x14ac:dyDescent="0.3">
      <c r="B546" s="30"/>
      <c r="C546" s="31" t="s">
        <v>1530</v>
      </c>
      <c r="D546" s="32"/>
      <c r="F546" s="33"/>
      <c r="H546" s="30"/>
      <c r="I546" s="31" t="s">
        <v>1530</v>
      </c>
      <c r="J546" s="99" t="s">
        <v>1608</v>
      </c>
      <c r="L546" s="37"/>
    </row>
    <row r="547" spans="2:12" ht="15" customHeight="1" x14ac:dyDescent="0.25">
      <c r="B547" s="30"/>
      <c r="C547" s="35" t="s">
        <v>1046</v>
      </c>
      <c r="D547" s="42" t="s">
        <v>1197</v>
      </c>
      <c r="E547" s="42" t="s">
        <v>807</v>
      </c>
      <c r="F547" s="43" t="s">
        <v>1141</v>
      </c>
      <c r="H547" s="30">
        <v>1</v>
      </c>
      <c r="I547" s="18" t="s">
        <v>1197</v>
      </c>
      <c r="J547" s="18" t="s">
        <v>1189</v>
      </c>
      <c r="K547" s="18" t="s">
        <v>1141</v>
      </c>
      <c r="L547" s="37">
        <v>1</v>
      </c>
    </row>
    <row r="548" spans="2:12" ht="10.5" customHeight="1" x14ac:dyDescent="0.25">
      <c r="B548" s="30"/>
      <c r="D548" s="67"/>
      <c r="E548" s="67"/>
      <c r="F548" s="69"/>
      <c r="H548" s="30">
        <v>2</v>
      </c>
      <c r="I548" s="18" t="s">
        <v>47</v>
      </c>
      <c r="J548" s="18" t="s">
        <v>1602</v>
      </c>
      <c r="K548" s="18" t="s">
        <v>90</v>
      </c>
      <c r="L548" s="37">
        <v>2</v>
      </c>
    </row>
    <row r="549" spans="2:12" ht="15" customHeight="1" x14ac:dyDescent="0.25">
      <c r="B549" s="30"/>
      <c r="F549" s="33"/>
      <c r="H549" s="30">
        <v>3</v>
      </c>
      <c r="I549" s="18" t="s">
        <v>1298</v>
      </c>
      <c r="J549" s="18" t="s">
        <v>1582</v>
      </c>
      <c r="K549" s="18" t="s">
        <v>1707</v>
      </c>
      <c r="L549" s="37">
        <v>0</v>
      </c>
    </row>
    <row r="550" spans="2:12" ht="12.75" customHeight="1" thickBot="1" x14ac:dyDescent="0.3">
      <c r="B550" s="30"/>
      <c r="F550" s="33"/>
      <c r="H550" s="30"/>
      <c r="J550" s="18"/>
      <c r="L550" s="37"/>
    </row>
    <row r="551" spans="2:12" ht="12.75" customHeight="1" thickBot="1" x14ac:dyDescent="0.3">
      <c r="B551" s="30"/>
      <c r="C551" s="31" t="s">
        <v>1127</v>
      </c>
      <c r="D551" s="32"/>
      <c r="F551" s="33"/>
      <c r="H551" s="30"/>
      <c r="I551" s="31" t="s">
        <v>1127</v>
      </c>
      <c r="L551" s="37"/>
    </row>
    <row r="552" spans="2:12" ht="12.75" customHeight="1" x14ac:dyDescent="0.25">
      <c r="B552" s="30"/>
      <c r="C552" s="35" t="s">
        <v>1046</v>
      </c>
      <c r="D552" s="42" t="s">
        <v>1197</v>
      </c>
      <c r="E552" s="42" t="s">
        <v>1189</v>
      </c>
      <c r="F552" s="43" t="s">
        <v>23</v>
      </c>
      <c r="H552" s="30">
        <v>1</v>
      </c>
      <c r="I552" s="18" t="s">
        <v>1197</v>
      </c>
      <c r="J552" s="18" t="s">
        <v>1189</v>
      </c>
      <c r="K552" s="18" t="s">
        <v>23</v>
      </c>
      <c r="L552" s="37">
        <v>0</v>
      </c>
    </row>
    <row r="553" spans="2:12" ht="12.75" customHeight="1" x14ac:dyDescent="0.25">
      <c r="B553" s="30"/>
      <c r="D553" s="67"/>
      <c r="E553" s="67"/>
      <c r="F553" s="69"/>
      <c r="H553" s="30">
        <v>2</v>
      </c>
      <c r="I553" s="18" t="s">
        <v>1331</v>
      </c>
      <c r="J553" s="18" t="s">
        <v>1413</v>
      </c>
      <c r="K553" s="18" t="s">
        <v>279</v>
      </c>
      <c r="L553" s="37">
        <v>90</v>
      </c>
    </row>
    <row r="554" spans="2:12" ht="12.75" customHeight="1" x14ac:dyDescent="0.25">
      <c r="B554" s="30">
        <v>1</v>
      </c>
      <c r="D554" s="18" t="s">
        <v>3425</v>
      </c>
      <c r="E554" s="18" t="s">
        <v>3405</v>
      </c>
      <c r="F554" s="33"/>
      <c r="H554" s="30">
        <v>3</v>
      </c>
      <c r="I554" s="18" t="s">
        <v>1404</v>
      </c>
      <c r="J554" s="18" t="s">
        <v>1405</v>
      </c>
      <c r="K554" s="18" t="s">
        <v>88</v>
      </c>
      <c r="L554" s="37">
        <v>88</v>
      </c>
    </row>
    <row r="555" spans="2:12" ht="12.75" customHeight="1" x14ac:dyDescent="0.25">
      <c r="B555" s="30">
        <v>2</v>
      </c>
      <c r="D555" s="18" t="s">
        <v>3539</v>
      </c>
      <c r="E555" s="18" t="s">
        <v>3696</v>
      </c>
      <c r="F555" s="33" t="s">
        <v>2960</v>
      </c>
      <c r="H555" s="30"/>
      <c r="J555" s="18"/>
      <c r="L555" s="37"/>
    </row>
    <row r="556" spans="2:12" ht="12.75" customHeight="1" x14ac:dyDescent="0.25">
      <c r="B556" s="30">
        <v>3</v>
      </c>
      <c r="D556" s="18" t="s">
        <v>2509</v>
      </c>
      <c r="E556" s="18" t="s">
        <v>2790</v>
      </c>
      <c r="F556" s="33"/>
      <c r="H556" s="30"/>
      <c r="J556" s="18"/>
      <c r="L556" s="37"/>
    </row>
    <row r="557" spans="2:12" ht="10.5" customHeight="1" x14ac:dyDescent="0.25">
      <c r="B557" s="30">
        <v>4</v>
      </c>
      <c r="D557" s="18" t="s">
        <v>4033</v>
      </c>
      <c r="E557" s="18" t="s">
        <v>3555</v>
      </c>
      <c r="F557" s="33" t="s">
        <v>4034</v>
      </c>
      <c r="H557" s="30"/>
      <c r="J557" s="18"/>
      <c r="L557" s="37"/>
    </row>
    <row r="558" spans="2:12" ht="15" customHeight="1" x14ac:dyDescent="0.25">
      <c r="B558" s="30">
        <v>5</v>
      </c>
      <c r="D558" s="18" t="s">
        <v>3414</v>
      </c>
      <c r="E558" s="18" t="s">
        <v>3476</v>
      </c>
      <c r="F558" s="33" t="s">
        <v>3307</v>
      </c>
      <c r="H558" s="30"/>
      <c r="J558" s="18"/>
      <c r="L558" s="37"/>
    </row>
    <row r="559" spans="2:12" ht="13.5" customHeight="1" x14ac:dyDescent="0.25">
      <c r="B559" s="30">
        <v>6</v>
      </c>
      <c r="D559" s="18" t="s">
        <v>1865</v>
      </c>
      <c r="E559" s="18" t="s">
        <v>3556</v>
      </c>
      <c r="F559" s="33"/>
      <c r="H559" s="30"/>
      <c r="J559" s="18"/>
      <c r="L559" s="37"/>
    </row>
    <row r="560" spans="2:12" ht="13.5" customHeight="1" x14ac:dyDescent="0.25">
      <c r="B560" s="30">
        <v>7</v>
      </c>
      <c r="D560" s="18" t="s">
        <v>1880</v>
      </c>
      <c r="E560" s="18" t="s">
        <v>571</v>
      </c>
      <c r="F560" s="33"/>
      <c r="H560" s="30"/>
      <c r="J560" s="18"/>
      <c r="L560" s="37"/>
    </row>
    <row r="561" spans="2:12" ht="13.5" customHeight="1" x14ac:dyDescent="0.25">
      <c r="B561" s="30">
        <v>8</v>
      </c>
      <c r="D561" s="18" t="s">
        <v>2770</v>
      </c>
      <c r="E561" s="18" t="s">
        <v>3555</v>
      </c>
      <c r="F561" s="33"/>
      <c r="H561" s="30"/>
      <c r="J561" s="18"/>
      <c r="L561" s="37"/>
    </row>
    <row r="562" spans="2:12" ht="10.5" customHeight="1" thickBot="1" x14ac:dyDescent="0.3">
      <c r="B562" s="30"/>
      <c r="F562" s="33"/>
      <c r="H562" s="30"/>
      <c r="L562" s="37"/>
    </row>
    <row r="563" spans="2:12" ht="15" customHeight="1" thickBot="1" x14ac:dyDescent="0.3">
      <c r="B563" s="30"/>
      <c r="C563" s="31" t="s">
        <v>81</v>
      </c>
      <c r="D563" s="32"/>
      <c r="F563" s="33"/>
      <c r="H563" s="30"/>
      <c r="I563" s="31" t="s">
        <v>81</v>
      </c>
      <c r="J563" s="99" t="s">
        <v>1552</v>
      </c>
      <c r="L563" s="37"/>
    </row>
    <row r="564" spans="2:12" ht="13.5" customHeight="1" x14ac:dyDescent="0.25">
      <c r="B564" s="30"/>
      <c r="C564" s="35" t="s">
        <v>1046</v>
      </c>
      <c r="D564" s="42" t="s">
        <v>1981</v>
      </c>
      <c r="E564" s="42" t="s">
        <v>1432</v>
      </c>
      <c r="F564" s="43" t="s">
        <v>2177</v>
      </c>
      <c r="H564" s="30">
        <v>1</v>
      </c>
      <c r="I564" s="18" t="s">
        <v>2488</v>
      </c>
      <c r="J564" s="18" t="s">
        <v>1432</v>
      </c>
      <c r="K564" s="18" t="s">
        <v>2177</v>
      </c>
      <c r="L564" s="37">
        <v>17</v>
      </c>
    </row>
    <row r="565" spans="2:12" ht="12.75" customHeight="1" x14ac:dyDescent="0.25">
      <c r="B565" s="30"/>
      <c r="C565" s="35"/>
      <c r="D565" s="42"/>
      <c r="E565" s="42"/>
      <c r="F565" s="43"/>
      <c r="H565" s="30">
        <v>2</v>
      </c>
      <c r="I565" s="18" t="s">
        <v>1188</v>
      </c>
      <c r="J565" s="18" t="s">
        <v>1416</v>
      </c>
      <c r="K565" s="18" t="s">
        <v>281</v>
      </c>
      <c r="L565" s="37">
        <v>99</v>
      </c>
    </row>
    <row r="566" spans="2:12" ht="12.75" customHeight="1" x14ac:dyDescent="0.25">
      <c r="B566" s="30">
        <v>1</v>
      </c>
      <c r="D566" s="18" t="s">
        <v>2509</v>
      </c>
      <c r="E566" s="18" t="s">
        <v>2790</v>
      </c>
      <c r="F566" s="33" t="s">
        <v>4074</v>
      </c>
      <c r="H566" s="30">
        <v>3</v>
      </c>
      <c r="I566" s="18" t="s">
        <v>3414</v>
      </c>
      <c r="J566" s="18" t="s">
        <v>2043</v>
      </c>
      <c r="K566" s="18" t="s">
        <v>3506</v>
      </c>
      <c r="L566" s="37">
        <v>22</v>
      </c>
    </row>
    <row r="567" spans="2:12" ht="12.75" customHeight="1" thickBot="1" x14ac:dyDescent="0.3">
      <c r="B567" s="30"/>
      <c r="F567" s="33"/>
      <c r="H567" s="30"/>
      <c r="L567" s="37"/>
    </row>
    <row r="568" spans="2:12" ht="12.75" customHeight="1" thickBot="1" x14ac:dyDescent="0.3">
      <c r="B568" s="30"/>
      <c r="C568" s="31" t="s">
        <v>1143</v>
      </c>
      <c r="D568" s="32"/>
      <c r="E568" s="91" t="s">
        <v>958</v>
      </c>
      <c r="F568" s="33"/>
      <c r="H568" s="30"/>
      <c r="I568" s="31" t="s">
        <v>1143</v>
      </c>
      <c r="L568" s="37"/>
    </row>
    <row r="569" spans="2:12" ht="10.5" customHeight="1" x14ac:dyDescent="0.25">
      <c r="B569" s="30"/>
      <c r="C569" s="35" t="s">
        <v>1046</v>
      </c>
      <c r="D569" s="42" t="s">
        <v>1866</v>
      </c>
      <c r="E569" s="45" t="s">
        <v>3488</v>
      </c>
      <c r="F569" s="46" t="s">
        <v>721</v>
      </c>
      <c r="H569" s="30">
        <v>1</v>
      </c>
      <c r="I569" s="18" t="s">
        <v>1866</v>
      </c>
      <c r="J569" s="18" t="s">
        <v>2115</v>
      </c>
      <c r="K569" s="18" t="s">
        <v>721</v>
      </c>
      <c r="L569" s="37">
        <v>22</v>
      </c>
    </row>
    <row r="570" spans="2:12" ht="15" customHeight="1" x14ac:dyDescent="0.25">
      <c r="B570" s="30"/>
      <c r="C570" s="35"/>
      <c r="D570" s="67"/>
      <c r="E570" s="67"/>
      <c r="F570" s="69"/>
      <c r="H570" s="30">
        <v>2</v>
      </c>
      <c r="I570" s="18" t="s">
        <v>2217</v>
      </c>
      <c r="J570" s="18" t="s">
        <v>1240</v>
      </c>
      <c r="K570" s="18" t="s">
        <v>3308</v>
      </c>
      <c r="L570" s="37">
        <v>20</v>
      </c>
    </row>
    <row r="571" spans="2:12" x14ac:dyDescent="0.25">
      <c r="B571" s="30">
        <v>1</v>
      </c>
      <c r="C571" s="35"/>
      <c r="D571" s="18" t="s">
        <v>2884</v>
      </c>
      <c r="E571" s="18" t="s">
        <v>2885</v>
      </c>
      <c r="F571" s="33"/>
      <c r="H571" s="30">
        <v>3</v>
      </c>
      <c r="I571" s="18" t="s">
        <v>2034</v>
      </c>
      <c r="J571" s="18" t="s">
        <v>1198</v>
      </c>
      <c r="K571" s="18" t="s">
        <v>2877</v>
      </c>
      <c r="L571" s="37">
        <v>17</v>
      </c>
    </row>
    <row r="572" spans="2:12" ht="12.75" customHeight="1" x14ac:dyDescent="0.25">
      <c r="B572" s="30">
        <v>2</v>
      </c>
      <c r="C572" s="35"/>
      <c r="D572" s="18" t="s">
        <v>1880</v>
      </c>
      <c r="E572" s="18" t="s">
        <v>571</v>
      </c>
      <c r="F572" s="33"/>
      <c r="H572" s="30"/>
      <c r="J572" s="18"/>
      <c r="L572" s="37"/>
    </row>
    <row r="573" spans="2:12" x14ac:dyDescent="0.25">
      <c r="B573" s="30">
        <v>3</v>
      </c>
      <c r="C573" s="35"/>
      <c r="D573" s="18" t="s">
        <v>2770</v>
      </c>
      <c r="E573" s="18" t="s">
        <v>3555</v>
      </c>
      <c r="F573" s="33"/>
      <c r="H573" s="30"/>
      <c r="J573" s="18"/>
      <c r="L573" s="37"/>
    </row>
    <row r="574" spans="2:12" ht="8.25" customHeight="1" thickBot="1" x14ac:dyDescent="0.3">
      <c r="B574" s="30"/>
      <c r="C574" s="35"/>
      <c r="F574" s="33"/>
      <c r="H574" s="30"/>
      <c r="J574" s="18"/>
      <c r="L574" s="37"/>
    </row>
    <row r="575" spans="2:12" ht="15" customHeight="1" thickBot="1" x14ac:dyDescent="0.3">
      <c r="B575" s="30"/>
      <c r="C575" s="31" t="s">
        <v>1143</v>
      </c>
      <c r="D575" s="32"/>
      <c r="E575" s="91" t="s">
        <v>866</v>
      </c>
      <c r="F575" s="33"/>
      <c r="H575" s="30"/>
      <c r="I575" s="31" t="s">
        <v>1143</v>
      </c>
      <c r="L575" s="37"/>
    </row>
    <row r="576" spans="2:12" ht="13.5" customHeight="1" x14ac:dyDescent="0.25">
      <c r="B576" s="30"/>
      <c r="C576" s="35" t="s">
        <v>1046</v>
      </c>
      <c r="D576" s="42" t="s">
        <v>1331</v>
      </c>
      <c r="E576" s="45" t="s">
        <v>1413</v>
      </c>
      <c r="F576" s="46" t="s">
        <v>2979</v>
      </c>
      <c r="H576" s="30">
        <v>1</v>
      </c>
      <c r="I576" s="18" t="s">
        <v>1331</v>
      </c>
      <c r="J576" s="18" t="s">
        <v>1413</v>
      </c>
      <c r="K576" s="18" t="s">
        <v>2979</v>
      </c>
      <c r="L576" s="37">
        <v>90</v>
      </c>
    </row>
    <row r="577" spans="2:12" ht="16.5" customHeight="1" x14ac:dyDescent="0.25">
      <c r="B577" s="30"/>
      <c r="C577" s="35"/>
      <c r="D577" s="42"/>
      <c r="E577" s="45"/>
      <c r="F577" s="46"/>
      <c r="H577" s="30">
        <v>2</v>
      </c>
      <c r="I577" s="18" t="s">
        <v>751</v>
      </c>
      <c r="J577" s="18" t="s">
        <v>1411</v>
      </c>
      <c r="K577" s="18" t="s">
        <v>2200</v>
      </c>
      <c r="L577" s="37">
        <v>13</v>
      </c>
    </row>
    <row r="578" spans="2:12" ht="12" customHeight="1" x14ac:dyDescent="0.25">
      <c r="B578" s="30"/>
      <c r="C578" s="35"/>
      <c r="F578" s="33"/>
      <c r="H578" s="30">
        <v>3</v>
      </c>
      <c r="I578" s="18" t="s">
        <v>2146</v>
      </c>
      <c r="J578" s="18" t="s">
        <v>2018</v>
      </c>
      <c r="K578" s="18" t="s">
        <v>2204</v>
      </c>
      <c r="L578" s="37">
        <v>13</v>
      </c>
    </row>
    <row r="579" spans="2:12" ht="15" customHeight="1" thickBot="1" x14ac:dyDescent="0.3">
      <c r="B579" s="30"/>
      <c r="C579" s="35"/>
      <c r="F579" s="33"/>
      <c r="H579" s="30"/>
      <c r="L579" s="37"/>
    </row>
    <row r="580" spans="2:12" ht="15" customHeight="1" thickBot="1" x14ac:dyDescent="0.3">
      <c r="B580" s="30"/>
      <c r="C580" s="31" t="s">
        <v>1558</v>
      </c>
      <c r="D580" s="32"/>
      <c r="F580" s="33"/>
      <c r="H580" s="30"/>
      <c r="I580" s="31" t="s">
        <v>1558</v>
      </c>
      <c r="L580" s="37"/>
    </row>
    <row r="581" spans="2:12" ht="13.5" customHeight="1" x14ac:dyDescent="0.25">
      <c r="B581" s="30"/>
      <c r="C581" s="35" t="s">
        <v>1046</v>
      </c>
      <c r="D581" s="42" t="s">
        <v>1331</v>
      </c>
      <c r="E581" s="42" t="s">
        <v>1413</v>
      </c>
      <c r="F581" s="54" t="s">
        <v>2980</v>
      </c>
      <c r="H581" s="30">
        <v>1</v>
      </c>
      <c r="I581" s="18" t="s">
        <v>1331</v>
      </c>
      <c r="J581" s="18" t="s">
        <v>1413</v>
      </c>
      <c r="K581" s="18" t="s">
        <v>2980</v>
      </c>
      <c r="L581" s="37">
        <v>90</v>
      </c>
    </row>
    <row r="582" spans="2:12" ht="12.75" customHeight="1" x14ac:dyDescent="0.25">
      <c r="B582" s="30"/>
      <c r="C582" s="35"/>
      <c r="D582" s="42"/>
      <c r="E582" s="42"/>
      <c r="F582" s="54"/>
      <c r="H582" s="30">
        <v>2</v>
      </c>
      <c r="I582" s="18" t="s">
        <v>1188</v>
      </c>
      <c r="J582" s="18" t="s">
        <v>1416</v>
      </c>
      <c r="K582" s="18" t="s">
        <v>291</v>
      </c>
      <c r="L582" s="37">
        <v>98</v>
      </c>
    </row>
    <row r="583" spans="2:12" ht="12.75" customHeight="1" x14ac:dyDescent="0.25">
      <c r="B583" s="30"/>
      <c r="F583" s="33"/>
      <c r="H583" s="30">
        <v>3</v>
      </c>
      <c r="I583" s="18" t="s">
        <v>1331</v>
      </c>
      <c r="J583" s="18" t="s">
        <v>1435</v>
      </c>
      <c r="K583" s="18" t="s">
        <v>2981</v>
      </c>
      <c r="L583" s="37">
        <v>92</v>
      </c>
    </row>
    <row r="584" spans="2:12" ht="15" customHeight="1" thickBot="1" x14ac:dyDescent="0.3">
      <c r="B584" s="47"/>
      <c r="C584" s="90"/>
      <c r="D584" s="48"/>
      <c r="E584" s="48"/>
      <c r="F584" s="49"/>
      <c r="H584" s="47"/>
      <c r="I584" s="48"/>
      <c r="J584" s="55"/>
      <c r="K584" s="48"/>
      <c r="L584" s="50"/>
    </row>
    <row r="585" spans="2:12" ht="21" customHeight="1" thickBot="1" x14ac:dyDescent="0.3">
      <c r="F585" s="21" t="s">
        <v>126</v>
      </c>
      <c r="G585" s="22"/>
      <c r="H585" s="22"/>
      <c r="I585" s="23"/>
      <c r="L585" s="56"/>
    </row>
    <row r="586" spans="2:12" ht="12.75" customHeight="1" thickBot="1" x14ac:dyDescent="0.3">
      <c r="L586" s="56"/>
    </row>
    <row r="587" spans="2:12" ht="15" customHeight="1" thickBot="1" x14ac:dyDescent="0.3">
      <c r="D587" s="24" t="str">
        <f>D5</f>
        <v>2024-2025</v>
      </c>
      <c r="E587" s="25"/>
      <c r="I587" s="24" t="str">
        <f>I5</f>
        <v>Depuis 1988</v>
      </c>
      <c r="J587" s="96"/>
      <c r="L587" s="56"/>
    </row>
    <row r="588" spans="2:12" ht="13.5" customHeight="1" thickBot="1" x14ac:dyDescent="0.3">
      <c r="B588" s="26"/>
      <c r="C588" s="27"/>
      <c r="D588" s="27"/>
      <c r="E588" s="27"/>
      <c r="F588" s="28"/>
      <c r="H588" s="26"/>
      <c r="I588" s="27"/>
      <c r="J588" s="97"/>
      <c r="K588" s="27"/>
      <c r="L588" s="28"/>
    </row>
    <row r="589" spans="2:12" ht="12.75" customHeight="1" thickBot="1" x14ac:dyDescent="0.3">
      <c r="B589" s="30"/>
      <c r="C589" s="52" t="s">
        <v>1187</v>
      </c>
      <c r="D589" s="53"/>
      <c r="F589" s="33"/>
      <c r="H589" s="30"/>
      <c r="I589" s="31" t="s">
        <v>1187</v>
      </c>
      <c r="L589" s="37"/>
    </row>
    <row r="590" spans="2:12" ht="13.5" customHeight="1" x14ac:dyDescent="0.25">
      <c r="B590" s="30"/>
      <c r="C590" s="35" t="s">
        <v>1046</v>
      </c>
      <c r="D590" s="42" t="s">
        <v>1985</v>
      </c>
      <c r="E590" s="45" t="s">
        <v>1986</v>
      </c>
      <c r="F590" s="46" t="s">
        <v>2286</v>
      </c>
      <c r="H590" s="30">
        <v>1</v>
      </c>
      <c r="I590" s="18" t="s">
        <v>1985</v>
      </c>
      <c r="J590" s="18" t="s">
        <v>1986</v>
      </c>
      <c r="K590" s="18" t="s">
        <v>2286</v>
      </c>
      <c r="L590" s="37">
        <v>14</v>
      </c>
    </row>
    <row r="591" spans="2:12" ht="12.75" customHeight="1" x14ac:dyDescent="0.25">
      <c r="B591" s="30"/>
      <c r="F591" s="66"/>
      <c r="H591" s="30">
        <v>2</v>
      </c>
      <c r="I591" s="18" t="s">
        <v>2750</v>
      </c>
      <c r="J591" s="18" t="s">
        <v>2751</v>
      </c>
      <c r="K591" s="18" t="s">
        <v>2880</v>
      </c>
      <c r="L591" s="37">
        <v>18</v>
      </c>
    </row>
    <row r="592" spans="2:12" ht="12.75" customHeight="1" x14ac:dyDescent="0.25">
      <c r="B592" s="30">
        <v>1</v>
      </c>
      <c r="D592" s="18" t="s">
        <v>2881</v>
      </c>
      <c r="E592" s="18" t="s">
        <v>2882</v>
      </c>
      <c r="F592" s="38" t="s">
        <v>4005</v>
      </c>
      <c r="H592" s="30">
        <v>3</v>
      </c>
      <c r="I592" s="18" t="s">
        <v>2881</v>
      </c>
      <c r="J592" s="18" t="s">
        <v>2882</v>
      </c>
      <c r="K592" s="18" t="s">
        <v>4005</v>
      </c>
      <c r="L592" s="37">
        <v>25</v>
      </c>
    </row>
    <row r="593" spans="2:12" ht="12.75" customHeight="1" x14ac:dyDescent="0.25">
      <c r="B593" s="30">
        <v>2</v>
      </c>
      <c r="D593" s="18" t="s">
        <v>3651</v>
      </c>
      <c r="E593" s="18" t="s">
        <v>3652</v>
      </c>
      <c r="F593" s="38" t="s">
        <v>2138</v>
      </c>
      <c r="H593" s="30"/>
      <c r="J593" s="18"/>
      <c r="L593" s="37"/>
    </row>
    <row r="594" spans="2:12" ht="12.75" customHeight="1" x14ac:dyDescent="0.25">
      <c r="B594" s="30">
        <v>3</v>
      </c>
      <c r="D594" s="18" t="s">
        <v>2771</v>
      </c>
      <c r="E594" s="18" t="s">
        <v>2009</v>
      </c>
      <c r="F594" s="38" t="s">
        <v>4066</v>
      </c>
      <c r="H594" s="30"/>
      <c r="J594" s="18"/>
      <c r="L594" s="37"/>
    </row>
    <row r="595" spans="2:12" ht="12.75" customHeight="1" x14ac:dyDescent="0.25">
      <c r="B595" s="30">
        <v>4</v>
      </c>
      <c r="D595" s="18" t="s">
        <v>4007</v>
      </c>
      <c r="E595" s="18" t="s">
        <v>4008</v>
      </c>
      <c r="F595" s="38" t="s">
        <v>4107</v>
      </c>
      <c r="H595" s="30"/>
      <c r="J595" s="18"/>
      <c r="L595" s="37"/>
    </row>
    <row r="596" spans="2:12" ht="12.75" customHeight="1" x14ac:dyDescent="0.25">
      <c r="B596" s="30">
        <v>5</v>
      </c>
      <c r="D596" s="18" t="s">
        <v>3140</v>
      </c>
      <c r="E596" s="18" t="s">
        <v>3141</v>
      </c>
      <c r="F596" s="38" t="s">
        <v>4006</v>
      </c>
      <c r="H596" s="30"/>
      <c r="J596" s="18"/>
      <c r="L596" s="37"/>
    </row>
    <row r="597" spans="2:12" ht="13.5" customHeight="1" thickBot="1" x14ac:dyDescent="0.3">
      <c r="B597" s="30"/>
      <c r="F597" s="33"/>
      <c r="H597" s="30"/>
      <c r="J597" s="18"/>
      <c r="L597" s="37"/>
    </row>
    <row r="598" spans="2:12" ht="13.5" customHeight="1" thickBot="1" x14ac:dyDescent="0.3">
      <c r="B598" s="30"/>
      <c r="C598" s="52" t="s">
        <v>1661</v>
      </c>
      <c r="D598" s="53"/>
      <c r="F598" s="38"/>
      <c r="H598" s="30"/>
      <c r="I598" s="31" t="s">
        <v>1661</v>
      </c>
      <c r="K598" s="41"/>
      <c r="L598" s="37"/>
    </row>
    <row r="599" spans="2:12" ht="12.75" customHeight="1" x14ac:dyDescent="0.25">
      <c r="B599" s="30"/>
      <c r="C599" s="35" t="s">
        <v>1046</v>
      </c>
      <c r="D599" s="42" t="s">
        <v>1985</v>
      </c>
      <c r="E599" s="45" t="s">
        <v>1986</v>
      </c>
      <c r="F599" s="54" t="s">
        <v>2288</v>
      </c>
      <c r="H599" s="30">
        <v>1</v>
      </c>
      <c r="I599" s="18" t="s">
        <v>1985</v>
      </c>
      <c r="J599" s="18" t="s">
        <v>1986</v>
      </c>
      <c r="K599" s="18" t="s">
        <v>2288</v>
      </c>
      <c r="L599" s="37">
        <v>14</v>
      </c>
    </row>
    <row r="600" spans="2:12" ht="15" customHeight="1" x14ac:dyDescent="0.25">
      <c r="B600" s="30"/>
      <c r="C600" s="35"/>
      <c r="D600" s="67"/>
      <c r="E600" s="67"/>
      <c r="F600" s="77"/>
      <c r="H600" s="30">
        <v>2</v>
      </c>
      <c r="I600" s="18" t="s">
        <v>2771</v>
      </c>
      <c r="J600" s="18" t="s">
        <v>2009</v>
      </c>
      <c r="K600" s="18" t="s">
        <v>4123</v>
      </c>
      <c r="L600" s="37">
        <v>25</v>
      </c>
    </row>
    <row r="601" spans="2:12" ht="12.75" customHeight="1" x14ac:dyDescent="0.25">
      <c r="B601" s="30">
        <v>1</v>
      </c>
      <c r="C601" s="35"/>
      <c r="D601" s="18" t="s">
        <v>2771</v>
      </c>
      <c r="E601" s="18" t="s">
        <v>2009</v>
      </c>
      <c r="F601" s="38" t="s">
        <v>4123</v>
      </c>
      <c r="H601" s="30">
        <v>3</v>
      </c>
      <c r="I601" s="18" t="s">
        <v>2750</v>
      </c>
      <c r="J601" s="18" t="s">
        <v>2751</v>
      </c>
      <c r="K601" s="18" t="s">
        <v>3002</v>
      </c>
      <c r="L601" s="37">
        <v>18</v>
      </c>
    </row>
    <row r="602" spans="2:12" ht="12.75" customHeight="1" x14ac:dyDescent="0.25">
      <c r="B602" s="30">
        <v>2</v>
      </c>
      <c r="C602" s="35"/>
      <c r="D602" s="18" t="s">
        <v>2881</v>
      </c>
      <c r="E602" s="18" t="s">
        <v>2882</v>
      </c>
      <c r="F602" s="38" t="s">
        <v>4093</v>
      </c>
      <c r="H602" s="30"/>
      <c r="J602" s="18"/>
      <c r="L602" s="37"/>
    </row>
    <row r="603" spans="2:12" ht="12.75" customHeight="1" x14ac:dyDescent="0.25">
      <c r="B603" s="30">
        <v>3</v>
      </c>
      <c r="C603" s="35"/>
      <c r="D603" s="18" t="s">
        <v>4007</v>
      </c>
      <c r="E603" s="18" t="s">
        <v>4008</v>
      </c>
      <c r="F603" s="38" t="s">
        <v>4065</v>
      </c>
      <c r="H603" s="30"/>
      <c r="J603" s="18"/>
      <c r="L603" s="37"/>
    </row>
    <row r="604" spans="2:12" ht="12.75" customHeight="1" x14ac:dyDescent="0.25">
      <c r="B604" s="30">
        <v>4</v>
      </c>
      <c r="C604" s="35"/>
      <c r="D604" s="18" t="s">
        <v>3140</v>
      </c>
      <c r="E604" s="18" t="s">
        <v>3141</v>
      </c>
      <c r="F604" s="38" t="s">
        <v>4018</v>
      </c>
      <c r="H604" s="30"/>
      <c r="J604" s="18"/>
      <c r="L604" s="37"/>
    </row>
    <row r="605" spans="2:12" ht="13.5" customHeight="1" thickBot="1" x14ac:dyDescent="0.3">
      <c r="B605" s="30"/>
      <c r="F605" s="38"/>
      <c r="H605" s="30"/>
      <c r="K605" s="41"/>
      <c r="L605" s="37"/>
    </row>
    <row r="606" spans="2:12" ht="15" customHeight="1" thickBot="1" x14ac:dyDescent="0.3">
      <c r="B606" s="30"/>
      <c r="C606" s="52" t="s">
        <v>1502</v>
      </c>
      <c r="D606" s="53"/>
      <c r="F606" s="33"/>
      <c r="H606" s="30"/>
      <c r="I606" s="31" t="s">
        <v>1502</v>
      </c>
      <c r="L606" s="37"/>
    </row>
    <row r="607" spans="2:12" ht="13.5" customHeight="1" x14ac:dyDescent="0.25">
      <c r="B607" s="30"/>
      <c r="C607" s="35" t="s">
        <v>1046</v>
      </c>
      <c r="D607" s="42" t="s">
        <v>1985</v>
      </c>
      <c r="E607" s="42" t="s">
        <v>1986</v>
      </c>
      <c r="F607" s="43" t="s">
        <v>2275</v>
      </c>
      <c r="H607" s="30">
        <v>1</v>
      </c>
      <c r="I607" s="18" t="s">
        <v>1985</v>
      </c>
      <c r="J607" s="18" t="s">
        <v>1986</v>
      </c>
      <c r="K607" s="18" t="s">
        <v>2275</v>
      </c>
      <c r="L607" s="37">
        <v>13</v>
      </c>
    </row>
    <row r="608" spans="2:12" ht="12" customHeight="1" x14ac:dyDescent="0.25">
      <c r="B608" s="30"/>
      <c r="C608" s="35"/>
      <c r="D608" s="42"/>
      <c r="E608" s="42"/>
      <c r="F608" s="43"/>
      <c r="H608" s="30">
        <v>2</v>
      </c>
      <c r="I608" s="18" t="s">
        <v>1195</v>
      </c>
      <c r="J608" s="18" t="s">
        <v>2150</v>
      </c>
      <c r="K608" s="18" t="s">
        <v>2276</v>
      </c>
      <c r="L608" s="37">
        <v>13</v>
      </c>
    </row>
    <row r="609" spans="2:12" ht="12.75" customHeight="1" x14ac:dyDescent="0.25">
      <c r="B609" s="30"/>
      <c r="F609" s="33"/>
      <c r="H609" s="30">
        <v>3</v>
      </c>
      <c r="I609" s="18" t="s">
        <v>2270</v>
      </c>
      <c r="J609" s="18" t="s">
        <v>1295</v>
      </c>
      <c r="K609" s="18" t="s">
        <v>2277</v>
      </c>
      <c r="L609" s="37">
        <v>13</v>
      </c>
    </row>
    <row r="610" spans="2:12" ht="12" customHeight="1" thickBot="1" x14ac:dyDescent="0.3">
      <c r="B610" s="30"/>
      <c r="F610" s="38"/>
      <c r="H610" s="30"/>
      <c r="K610" s="41"/>
      <c r="L610" s="37"/>
    </row>
    <row r="611" spans="2:12" ht="15" customHeight="1" thickBot="1" x14ac:dyDescent="0.3">
      <c r="B611" s="30"/>
      <c r="C611" s="52" t="s">
        <v>1672</v>
      </c>
      <c r="D611" s="53"/>
      <c r="F611" s="33"/>
      <c r="H611" s="30"/>
      <c r="I611" s="31" t="s">
        <v>1672</v>
      </c>
      <c r="L611" s="37"/>
    </row>
    <row r="612" spans="2:12" ht="13.5" customHeight="1" x14ac:dyDescent="0.25">
      <c r="B612" s="30"/>
      <c r="C612" s="35" t="s">
        <v>1046</v>
      </c>
      <c r="D612" s="42" t="s">
        <v>2771</v>
      </c>
      <c r="E612" s="42" t="s">
        <v>2009</v>
      </c>
      <c r="F612" s="43" t="s">
        <v>4079</v>
      </c>
      <c r="H612" s="30">
        <v>1</v>
      </c>
      <c r="I612" s="18" t="s">
        <v>2771</v>
      </c>
      <c r="J612" s="18" t="s">
        <v>2009</v>
      </c>
      <c r="K612" s="18" t="s">
        <v>4079</v>
      </c>
      <c r="L612" s="37">
        <v>25</v>
      </c>
    </row>
    <row r="613" spans="2:12" ht="12.75" customHeight="1" x14ac:dyDescent="0.25">
      <c r="B613" s="30"/>
      <c r="C613" s="35"/>
      <c r="D613" s="42"/>
      <c r="E613" s="42"/>
      <c r="F613" s="43"/>
      <c r="H613" s="30">
        <v>2</v>
      </c>
      <c r="I613" s="18" t="s">
        <v>2375</v>
      </c>
      <c r="J613" s="18" t="s">
        <v>2376</v>
      </c>
      <c r="K613" s="18" t="s">
        <v>4078</v>
      </c>
      <c r="L613" s="37">
        <v>25</v>
      </c>
    </row>
    <row r="614" spans="2:12" ht="12.75" customHeight="1" x14ac:dyDescent="0.25">
      <c r="B614" s="30">
        <v>1</v>
      </c>
      <c r="C614" s="35"/>
      <c r="D614" s="18" t="s">
        <v>2771</v>
      </c>
      <c r="E614" s="18" t="s">
        <v>2009</v>
      </c>
      <c r="F614" s="33" t="s">
        <v>4079</v>
      </c>
      <c r="H614" s="30">
        <v>3</v>
      </c>
      <c r="I614" s="18" t="s">
        <v>3018</v>
      </c>
      <c r="J614" s="18" t="s">
        <v>2789</v>
      </c>
      <c r="K614" s="18" t="s">
        <v>3665</v>
      </c>
      <c r="L614" s="37">
        <v>23</v>
      </c>
    </row>
    <row r="615" spans="2:12" ht="12.75" customHeight="1" x14ac:dyDescent="0.25">
      <c r="B615" s="30">
        <v>1</v>
      </c>
      <c r="C615" s="35"/>
      <c r="D615" s="18" t="s">
        <v>2375</v>
      </c>
      <c r="E615" s="18" t="s">
        <v>2376</v>
      </c>
      <c r="F615" s="33" t="s">
        <v>4078</v>
      </c>
      <c r="H615" s="30"/>
      <c r="J615" s="18"/>
      <c r="L615" s="37"/>
    </row>
    <row r="616" spans="2:12" ht="11.25" customHeight="1" thickBot="1" x14ac:dyDescent="0.3">
      <c r="B616" s="30"/>
      <c r="C616" s="35"/>
      <c r="F616" s="33"/>
      <c r="H616" s="30"/>
      <c r="J616" s="18"/>
      <c r="L616" s="37"/>
    </row>
    <row r="617" spans="2:12" ht="15" customHeight="1" thickBot="1" x14ac:dyDescent="0.3">
      <c r="B617" s="30"/>
      <c r="C617" s="52" t="s">
        <v>1676</v>
      </c>
      <c r="D617" s="53"/>
      <c r="F617" s="33"/>
      <c r="H617" s="30"/>
      <c r="I617" s="31" t="s">
        <v>1676</v>
      </c>
      <c r="L617" s="37"/>
    </row>
    <row r="618" spans="2:12" ht="13.8" x14ac:dyDescent="0.25">
      <c r="B618" s="30"/>
      <c r="C618" s="35" t="s">
        <v>1046</v>
      </c>
      <c r="D618" s="42" t="s">
        <v>1201</v>
      </c>
      <c r="E618" s="42" t="s">
        <v>1496</v>
      </c>
      <c r="F618" s="43" t="s">
        <v>2757</v>
      </c>
      <c r="H618" s="30">
        <v>1</v>
      </c>
      <c r="I618" s="18" t="s">
        <v>1201</v>
      </c>
      <c r="J618" s="18" t="s">
        <v>1496</v>
      </c>
      <c r="K618" s="18" t="s">
        <v>2757</v>
      </c>
      <c r="L618" s="37">
        <v>17</v>
      </c>
    </row>
    <row r="619" spans="2:12" ht="12.75" customHeight="1" x14ac:dyDescent="0.25">
      <c r="B619" s="30"/>
      <c r="C619" s="35"/>
      <c r="D619" s="42"/>
      <c r="E619" s="42"/>
      <c r="F619" s="43"/>
      <c r="H619" s="30">
        <v>2</v>
      </c>
      <c r="I619" s="18" t="s">
        <v>1089</v>
      </c>
      <c r="J619" s="18" t="s">
        <v>91</v>
      </c>
      <c r="K619" s="18" t="s">
        <v>2140</v>
      </c>
      <c r="L619" s="37">
        <v>12</v>
      </c>
    </row>
    <row r="620" spans="2:12" ht="12.75" customHeight="1" x14ac:dyDescent="0.25">
      <c r="B620" s="30"/>
      <c r="F620" s="33"/>
      <c r="H620" s="30">
        <v>3</v>
      </c>
      <c r="I620" s="18" t="s">
        <v>1089</v>
      </c>
      <c r="J620" s="18" t="s">
        <v>1944</v>
      </c>
      <c r="K620" s="18" t="s">
        <v>2378</v>
      </c>
      <c r="L620" s="37">
        <v>15</v>
      </c>
    </row>
    <row r="621" spans="2:12" ht="13.8" thickBot="1" x14ac:dyDescent="0.3">
      <c r="B621" s="30"/>
      <c r="F621" s="33"/>
      <c r="H621" s="30"/>
      <c r="J621" s="18"/>
      <c r="L621" s="37"/>
    </row>
    <row r="622" spans="2:12" ht="15" customHeight="1" thickBot="1" x14ac:dyDescent="0.3">
      <c r="B622" s="30"/>
      <c r="C622" s="52" t="s">
        <v>1211</v>
      </c>
      <c r="D622" s="53"/>
      <c r="F622" s="33"/>
      <c r="H622" s="30"/>
      <c r="I622" s="31" t="s">
        <v>1211</v>
      </c>
      <c r="L622" s="37"/>
    </row>
    <row r="623" spans="2:12" ht="13.5" customHeight="1" x14ac:dyDescent="0.25">
      <c r="B623" s="30"/>
      <c r="C623" s="35" t="s">
        <v>1046</v>
      </c>
      <c r="D623" s="42" t="s">
        <v>1991</v>
      </c>
      <c r="E623" s="42" t="s">
        <v>1065</v>
      </c>
      <c r="F623" s="43" t="s">
        <v>2199</v>
      </c>
      <c r="H623" s="30">
        <v>1</v>
      </c>
      <c r="I623" s="18" t="s">
        <v>1991</v>
      </c>
      <c r="J623" s="18" t="s">
        <v>1065</v>
      </c>
      <c r="K623" s="18" t="s">
        <v>2199</v>
      </c>
      <c r="L623" s="37">
        <v>12</v>
      </c>
    </row>
    <row r="624" spans="2:12" ht="12.75" customHeight="1" x14ac:dyDescent="0.25">
      <c r="B624" s="30"/>
      <c r="C624" s="35"/>
      <c r="D624" s="42"/>
      <c r="E624" s="42"/>
      <c r="F624" s="43"/>
      <c r="H624" s="30">
        <v>2</v>
      </c>
      <c r="I624" s="18" t="s">
        <v>3651</v>
      </c>
      <c r="J624" s="18" t="s">
        <v>3652</v>
      </c>
      <c r="K624" s="18" t="s">
        <v>4108</v>
      </c>
      <c r="L624" s="37">
        <v>25</v>
      </c>
    </row>
    <row r="625" spans="2:12" ht="15" customHeight="1" x14ac:dyDescent="0.25">
      <c r="B625" s="30">
        <v>1</v>
      </c>
      <c r="C625" s="35"/>
      <c r="D625" s="18" t="s">
        <v>3651</v>
      </c>
      <c r="E625" s="18" t="s">
        <v>3652</v>
      </c>
      <c r="F625" s="33" t="s">
        <v>4108</v>
      </c>
      <c r="H625" s="30">
        <v>3</v>
      </c>
      <c r="I625" s="18" t="s">
        <v>4007</v>
      </c>
      <c r="J625" s="18" t="s">
        <v>4008</v>
      </c>
      <c r="K625" s="18" t="s">
        <v>4109</v>
      </c>
      <c r="L625" s="37">
        <v>25</v>
      </c>
    </row>
    <row r="626" spans="2:12" ht="15" customHeight="1" x14ac:dyDescent="0.25">
      <c r="B626" s="30">
        <v>2</v>
      </c>
      <c r="C626" s="35"/>
      <c r="D626" s="18" t="s">
        <v>4007</v>
      </c>
      <c r="E626" s="18" t="s">
        <v>4008</v>
      </c>
      <c r="F626" s="33" t="s">
        <v>4109</v>
      </c>
      <c r="H626" s="30"/>
      <c r="J626" s="18"/>
      <c r="L626" s="37"/>
    </row>
    <row r="627" spans="2:12" ht="13.5" customHeight="1" thickBot="1" x14ac:dyDescent="0.3">
      <c r="B627" s="30"/>
      <c r="F627" s="33"/>
      <c r="H627" s="30"/>
      <c r="L627" s="37"/>
    </row>
    <row r="628" spans="2:12" ht="12.75" customHeight="1" thickBot="1" x14ac:dyDescent="0.3">
      <c r="B628" s="30"/>
      <c r="C628" s="52" t="s">
        <v>1688</v>
      </c>
      <c r="D628" s="53"/>
      <c r="F628" s="33"/>
      <c r="H628" s="30"/>
      <c r="I628" s="31" t="s">
        <v>1688</v>
      </c>
      <c r="L628" s="37"/>
    </row>
    <row r="629" spans="2:12" ht="13.5" customHeight="1" x14ac:dyDescent="0.25">
      <c r="B629" s="30"/>
      <c r="C629" s="35" t="s">
        <v>1046</v>
      </c>
      <c r="D629" s="42" t="s">
        <v>2292</v>
      </c>
      <c r="E629" s="42" t="s">
        <v>1106</v>
      </c>
      <c r="F629" s="43" t="s">
        <v>3501</v>
      </c>
      <c r="H629" s="30">
        <v>1</v>
      </c>
      <c r="I629" s="18" t="s">
        <v>2292</v>
      </c>
      <c r="J629" s="18" t="s">
        <v>1106</v>
      </c>
      <c r="K629" s="18" t="s">
        <v>3501</v>
      </c>
      <c r="L629" s="37">
        <v>22</v>
      </c>
    </row>
    <row r="630" spans="2:12" ht="13.5" customHeight="1" x14ac:dyDescent="0.25">
      <c r="B630" s="30"/>
      <c r="F630" s="33"/>
      <c r="H630" s="30">
        <v>2</v>
      </c>
      <c r="I630" s="18" t="s">
        <v>744</v>
      </c>
      <c r="J630" s="18" t="s">
        <v>485</v>
      </c>
      <c r="K630" s="18" t="s">
        <v>2373</v>
      </c>
      <c r="L630" s="37">
        <v>15</v>
      </c>
    </row>
    <row r="631" spans="2:12" ht="13.5" customHeight="1" x14ac:dyDescent="0.25">
      <c r="B631" s="30"/>
      <c r="F631" s="33"/>
      <c r="H631" s="30">
        <v>3</v>
      </c>
      <c r="I631" s="18" t="s">
        <v>1991</v>
      </c>
      <c r="J631" s="18" t="s">
        <v>1065</v>
      </c>
      <c r="K631" s="18" t="s">
        <v>2205</v>
      </c>
      <c r="L631" s="37">
        <v>13</v>
      </c>
    </row>
    <row r="632" spans="2:12" ht="12" customHeight="1" thickBot="1" x14ac:dyDescent="0.3">
      <c r="B632" s="30"/>
      <c r="C632" s="35"/>
      <c r="D632" s="67"/>
      <c r="E632" s="67"/>
      <c r="F632" s="69"/>
      <c r="H632" s="30"/>
      <c r="L632" s="37"/>
    </row>
    <row r="633" spans="2:12" ht="15" customHeight="1" thickBot="1" x14ac:dyDescent="0.3">
      <c r="B633" s="30"/>
      <c r="C633" s="52" t="s">
        <v>1885</v>
      </c>
      <c r="D633" s="53"/>
      <c r="F633" s="33"/>
      <c r="H633" s="30"/>
      <c r="I633" s="31" t="s">
        <v>1885</v>
      </c>
      <c r="L633" s="37"/>
    </row>
    <row r="634" spans="2:12" ht="13.5" customHeight="1" x14ac:dyDescent="0.25">
      <c r="B634" s="30"/>
      <c r="C634" s="35" t="s">
        <v>1046</v>
      </c>
      <c r="D634" s="42" t="s">
        <v>2385</v>
      </c>
      <c r="E634" s="42" t="s">
        <v>1862</v>
      </c>
      <c r="F634" s="43" t="s">
        <v>3826</v>
      </c>
      <c r="H634" s="30">
        <v>1</v>
      </c>
      <c r="I634" s="18" t="s">
        <v>2385</v>
      </c>
      <c r="J634" s="18" t="s">
        <v>1862</v>
      </c>
      <c r="K634" s="18" t="s">
        <v>3826</v>
      </c>
      <c r="L634" s="37">
        <v>24</v>
      </c>
    </row>
    <row r="635" spans="2:12" ht="15" customHeight="1" x14ac:dyDescent="0.25">
      <c r="B635" s="30"/>
      <c r="C635" s="35"/>
      <c r="D635" s="42"/>
      <c r="E635" s="42"/>
      <c r="F635" s="43"/>
      <c r="H635" s="30">
        <v>2</v>
      </c>
      <c r="I635" s="18" t="s">
        <v>744</v>
      </c>
      <c r="J635" s="18" t="s">
        <v>485</v>
      </c>
      <c r="K635" s="18" t="s">
        <v>2860</v>
      </c>
      <c r="L635" s="37">
        <v>16</v>
      </c>
    </row>
    <row r="636" spans="2:12" ht="12.75" customHeight="1" thickBot="1" x14ac:dyDescent="0.3">
      <c r="B636" s="30"/>
      <c r="C636" s="35"/>
      <c r="D636" s="67"/>
      <c r="E636" s="67"/>
      <c r="F636" s="69"/>
      <c r="H636" s="30"/>
      <c r="L636" s="37"/>
    </row>
    <row r="637" spans="2:12" ht="12.75" customHeight="1" thickBot="1" x14ac:dyDescent="0.3">
      <c r="B637" s="30"/>
      <c r="C637" s="52" t="s">
        <v>1296</v>
      </c>
      <c r="D637" s="53"/>
      <c r="F637" s="33"/>
      <c r="H637" s="30"/>
      <c r="I637" s="31" t="s">
        <v>1296</v>
      </c>
      <c r="L637" s="37"/>
    </row>
    <row r="638" spans="2:12" ht="12.75" customHeight="1" x14ac:dyDescent="0.25">
      <c r="B638" s="30"/>
      <c r="C638" s="35" t="s">
        <v>1046</v>
      </c>
      <c r="D638" s="42" t="s">
        <v>2771</v>
      </c>
      <c r="E638" s="42" t="s">
        <v>2009</v>
      </c>
      <c r="F638" s="78" t="s">
        <v>3834</v>
      </c>
      <c r="H638" s="30">
        <v>1</v>
      </c>
      <c r="I638" s="18" t="s">
        <v>2771</v>
      </c>
      <c r="J638" s="18" t="s">
        <v>2009</v>
      </c>
      <c r="K638" s="18" t="s">
        <v>3834</v>
      </c>
      <c r="L638" s="37">
        <v>25</v>
      </c>
    </row>
    <row r="639" spans="2:12" ht="14.25" customHeight="1" x14ac:dyDescent="0.25">
      <c r="B639" s="30"/>
      <c r="D639" s="42"/>
      <c r="E639" s="42"/>
      <c r="F639" s="38"/>
      <c r="H639" s="30">
        <v>2</v>
      </c>
      <c r="I639" s="18" t="s">
        <v>3651</v>
      </c>
      <c r="J639" s="18" t="s">
        <v>3652</v>
      </c>
      <c r="K639" s="18" t="s">
        <v>4124</v>
      </c>
      <c r="L639" s="37">
        <v>25</v>
      </c>
    </row>
    <row r="640" spans="2:12" ht="13.5" customHeight="1" x14ac:dyDescent="0.25">
      <c r="B640" s="30">
        <v>1</v>
      </c>
      <c r="D640" s="18" t="s">
        <v>2771</v>
      </c>
      <c r="E640" s="18" t="s">
        <v>2009</v>
      </c>
      <c r="F640" s="38" t="s">
        <v>3834</v>
      </c>
      <c r="H640" s="30">
        <v>3</v>
      </c>
      <c r="I640" s="18" t="s">
        <v>4007</v>
      </c>
      <c r="J640" s="18" t="s">
        <v>4072</v>
      </c>
      <c r="K640" s="18" t="s">
        <v>732</v>
      </c>
      <c r="L640" s="37">
        <v>25</v>
      </c>
    </row>
    <row r="641" spans="2:12" ht="11.25" customHeight="1" x14ac:dyDescent="0.25">
      <c r="B641" s="30">
        <v>2</v>
      </c>
      <c r="D641" s="18" t="s">
        <v>3651</v>
      </c>
      <c r="E641" s="18" t="s">
        <v>3652</v>
      </c>
      <c r="F641" s="38" t="s">
        <v>4124</v>
      </c>
      <c r="H641" s="30"/>
      <c r="J641" s="18"/>
      <c r="L641" s="37"/>
    </row>
    <row r="642" spans="2:12" ht="12.75" customHeight="1" x14ac:dyDescent="0.25">
      <c r="B642" s="30">
        <v>3</v>
      </c>
      <c r="D642" s="18" t="s">
        <v>4007</v>
      </c>
      <c r="E642" s="18" t="s">
        <v>4072</v>
      </c>
      <c r="F642" s="38" t="s">
        <v>732</v>
      </c>
      <c r="H642" s="30"/>
      <c r="J642" s="18"/>
      <c r="L642" s="37"/>
    </row>
    <row r="643" spans="2:12" ht="10.5" customHeight="1" thickBot="1" x14ac:dyDescent="0.3">
      <c r="B643" s="30"/>
      <c r="F643" s="33"/>
      <c r="H643" s="30"/>
      <c r="L643" s="33"/>
    </row>
    <row r="644" spans="2:12" ht="15" customHeight="1" thickBot="1" x14ac:dyDescent="0.3">
      <c r="B644" s="30"/>
      <c r="C644" s="52" t="s">
        <v>1099</v>
      </c>
      <c r="D644" s="53"/>
      <c r="F644" s="33"/>
      <c r="H644" s="30"/>
      <c r="I644" s="31" t="s">
        <v>1099</v>
      </c>
      <c r="L644" s="33"/>
    </row>
    <row r="645" spans="2:12" ht="13.5" customHeight="1" x14ac:dyDescent="0.25">
      <c r="B645" s="30"/>
      <c r="C645" s="35" t="s">
        <v>1046</v>
      </c>
      <c r="D645" s="42" t="s">
        <v>1056</v>
      </c>
      <c r="E645" s="42" t="s">
        <v>1057</v>
      </c>
      <c r="F645" s="43" t="s">
        <v>1565</v>
      </c>
      <c r="H645" s="30">
        <v>1</v>
      </c>
      <c r="I645" s="18" t="s">
        <v>1056</v>
      </c>
      <c r="J645" s="18" t="s">
        <v>1057</v>
      </c>
      <c r="K645" s="18" t="s">
        <v>1565</v>
      </c>
      <c r="L645" s="37">
        <v>4</v>
      </c>
    </row>
    <row r="646" spans="2:12" x14ac:dyDescent="0.25">
      <c r="B646" s="30"/>
      <c r="F646" s="33"/>
      <c r="H646" s="30">
        <v>2</v>
      </c>
      <c r="I646" s="18" t="s">
        <v>3651</v>
      </c>
      <c r="J646" s="18" t="s">
        <v>3652</v>
      </c>
      <c r="K646" s="18" t="s">
        <v>2248</v>
      </c>
      <c r="L646" s="37">
        <v>25</v>
      </c>
    </row>
    <row r="647" spans="2:12" x14ac:dyDescent="0.25">
      <c r="B647" s="30">
        <v>1</v>
      </c>
      <c r="D647" s="18" t="s">
        <v>3651</v>
      </c>
      <c r="E647" s="18" t="s">
        <v>3652</v>
      </c>
      <c r="F647" s="33" t="s">
        <v>2248</v>
      </c>
      <c r="H647" s="30">
        <v>3</v>
      </c>
      <c r="I647" s="18" t="s">
        <v>1054</v>
      </c>
      <c r="J647" s="18" t="s">
        <v>726</v>
      </c>
      <c r="K647" s="18" t="s">
        <v>1700</v>
      </c>
      <c r="L647" s="37">
        <v>12</v>
      </c>
    </row>
    <row r="648" spans="2:12" x14ac:dyDescent="0.25">
      <c r="B648" s="30">
        <v>2</v>
      </c>
      <c r="D648" s="18" t="s">
        <v>4007</v>
      </c>
      <c r="E648" s="18" t="s">
        <v>4008</v>
      </c>
      <c r="F648" s="33" t="s">
        <v>1703</v>
      </c>
      <c r="H648" s="30"/>
      <c r="J648" s="18"/>
      <c r="L648" s="37"/>
    </row>
    <row r="649" spans="2:12" ht="13.8" thickBot="1" x14ac:dyDescent="0.3">
      <c r="B649" s="47"/>
      <c r="C649" s="48"/>
      <c r="D649" s="48"/>
      <c r="E649" s="48"/>
      <c r="F649" s="49"/>
      <c r="H649" s="47"/>
      <c r="I649" s="48"/>
      <c r="J649" s="55"/>
      <c r="K649" s="48"/>
      <c r="L649" s="50"/>
    </row>
    <row r="650" spans="2:12" ht="15" customHeight="1" x14ac:dyDescent="0.25">
      <c r="F650" s="68" t="s">
        <v>2365</v>
      </c>
      <c r="G650" s="68"/>
      <c r="H650" s="68"/>
      <c r="I650" s="68"/>
      <c r="L650" s="56"/>
    </row>
    <row r="651" spans="2:12" ht="13.8" thickBot="1" x14ac:dyDescent="0.3">
      <c r="L651" s="56"/>
    </row>
    <row r="652" spans="2:12" ht="12.75" customHeight="1" thickBot="1" x14ac:dyDescent="0.3">
      <c r="B652" s="48"/>
      <c r="C652" s="48"/>
      <c r="D652" s="24" t="str">
        <f>D$5</f>
        <v>2024-2025</v>
      </c>
      <c r="E652" s="25"/>
      <c r="F652" s="47"/>
      <c r="H652" s="48"/>
      <c r="I652" s="24" t="str">
        <f>I$5</f>
        <v>Depuis 1988</v>
      </c>
      <c r="J652" s="96"/>
      <c r="K652" s="48"/>
      <c r="L652" s="48"/>
    </row>
    <row r="653" spans="2:12" ht="13.8" thickBot="1" x14ac:dyDescent="0.3">
      <c r="B653" s="30"/>
      <c r="F653" s="38"/>
      <c r="H653" s="30"/>
      <c r="K653" s="41"/>
      <c r="L653" s="37"/>
    </row>
    <row r="654" spans="2:12" ht="16.2" thickBot="1" x14ac:dyDescent="0.3">
      <c r="B654" s="30"/>
      <c r="C654" s="52" t="s">
        <v>1530</v>
      </c>
      <c r="D654" s="53"/>
      <c r="F654" s="33"/>
      <c r="H654" s="30"/>
      <c r="I654" s="31" t="s">
        <v>1530</v>
      </c>
      <c r="L654" s="37"/>
    </row>
    <row r="655" spans="2:12" ht="12.75" customHeight="1" x14ac:dyDescent="0.25">
      <c r="B655" s="30"/>
      <c r="C655" s="35" t="s">
        <v>1046</v>
      </c>
      <c r="D655" s="42" t="s">
        <v>2181</v>
      </c>
      <c r="E655" s="42" t="s">
        <v>1301</v>
      </c>
      <c r="F655" s="43" t="s">
        <v>2909</v>
      </c>
      <c r="H655" s="30">
        <v>1</v>
      </c>
      <c r="I655" s="18" t="s">
        <v>2181</v>
      </c>
      <c r="J655" s="18" t="s">
        <v>1301</v>
      </c>
      <c r="K655" s="18" t="s">
        <v>2909</v>
      </c>
      <c r="L655" s="37">
        <v>22</v>
      </c>
    </row>
    <row r="656" spans="2:12" ht="12.75" customHeight="1" x14ac:dyDescent="0.25">
      <c r="B656" s="30"/>
      <c r="F656" s="33"/>
      <c r="H656" s="30">
        <v>2</v>
      </c>
      <c r="I656" s="18" t="s">
        <v>3651</v>
      </c>
      <c r="J656" s="18" t="s">
        <v>3652</v>
      </c>
      <c r="K656" s="18" t="s">
        <v>179</v>
      </c>
      <c r="L656" s="37">
        <v>25</v>
      </c>
    </row>
    <row r="657" spans="2:12" ht="13.5" customHeight="1" x14ac:dyDescent="0.25">
      <c r="B657" s="30">
        <v>1</v>
      </c>
      <c r="D657" s="18" t="s">
        <v>3651</v>
      </c>
      <c r="E657" s="18" t="s">
        <v>3652</v>
      </c>
      <c r="F657" s="33" t="s">
        <v>179</v>
      </c>
      <c r="H657" s="30">
        <v>3</v>
      </c>
      <c r="I657" s="18" t="s">
        <v>1398</v>
      </c>
      <c r="J657" s="18" t="s">
        <v>1380</v>
      </c>
      <c r="K657" s="18" t="s">
        <v>2982</v>
      </c>
      <c r="L657" s="37">
        <v>19</v>
      </c>
    </row>
    <row r="658" spans="2:12" ht="12.75" customHeight="1" x14ac:dyDescent="0.25">
      <c r="B658" s="30">
        <v>2</v>
      </c>
      <c r="D658" s="18" t="s">
        <v>4007</v>
      </c>
      <c r="E658" s="18" t="s">
        <v>4008</v>
      </c>
      <c r="F658" s="33" t="s">
        <v>1141</v>
      </c>
      <c r="H658" s="30"/>
      <c r="L658" s="37"/>
    </row>
    <row r="659" spans="2:12" ht="12.75" customHeight="1" thickBot="1" x14ac:dyDescent="0.3">
      <c r="B659" s="30"/>
      <c r="F659" s="33"/>
      <c r="H659" s="30"/>
      <c r="L659" s="37"/>
    </row>
    <row r="660" spans="2:12" ht="12.75" customHeight="1" thickBot="1" x14ac:dyDescent="0.3">
      <c r="B660" s="30"/>
      <c r="C660" s="52" t="s">
        <v>1127</v>
      </c>
      <c r="D660" s="53"/>
      <c r="F660" s="33"/>
      <c r="H660" s="30"/>
      <c r="I660" s="31" t="s">
        <v>1127</v>
      </c>
      <c r="L660" s="37"/>
    </row>
    <row r="661" spans="2:12" ht="12" customHeight="1" x14ac:dyDescent="0.25">
      <c r="B661" s="30"/>
      <c r="C661" s="35" t="s">
        <v>1046</v>
      </c>
      <c r="D661" s="42" t="s">
        <v>1508</v>
      </c>
      <c r="E661" s="42" t="s">
        <v>1649</v>
      </c>
      <c r="F661" s="43" t="s">
        <v>2983</v>
      </c>
      <c r="H661" s="30">
        <v>1</v>
      </c>
      <c r="I661" s="18" t="s">
        <v>1508</v>
      </c>
      <c r="J661" s="18" t="s">
        <v>1649</v>
      </c>
      <c r="K661" s="18" t="s">
        <v>2983</v>
      </c>
      <c r="L661" s="37">
        <v>88</v>
      </c>
    </row>
    <row r="662" spans="2:12" ht="15" customHeight="1" x14ac:dyDescent="0.25">
      <c r="B662" s="30"/>
      <c r="D662" s="42"/>
      <c r="E662" s="42"/>
      <c r="F662" s="33"/>
      <c r="H662" s="30">
        <v>2</v>
      </c>
      <c r="I662" s="18" t="s">
        <v>1866</v>
      </c>
      <c r="J662" s="18" t="s">
        <v>1058</v>
      </c>
      <c r="K662" s="18" t="s">
        <v>3303</v>
      </c>
      <c r="L662" s="37">
        <v>20</v>
      </c>
    </row>
    <row r="663" spans="2:12" ht="13.5" customHeight="1" x14ac:dyDescent="0.25">
      <c r="B663" s="30">
        <v>1</v>
      </c>
      <c r="D663" s="18" t="s">
        <v>3651</v>
      </c>
      <c r="E663" s="18" t="s">
        <v>3652</v>
      </c>
      <c r="F663" s="33" t="s">
        <v>2918</v>
      </c>
      <c r="H663" s="30">
        <v>3</v>
      </c>
      <c r="I663" s="18" t="s">
        <v>3651</v>
      </c>
      <c r="J663" s="18" t="s">
        <v>3652</v>
      </c>
      <c r="K663" s="18" t="s">
        <v>2918</v>
      </c>
      <c r="L663" s="37">
        <v>25</v>
      </c>
    </row>
    <row r="664" spans="2:12" ht="12.75" customHeight="1" x14ac:dyDescent="0.25">
      <c r="B664" s="30">
        <v>2</v>
      </c>
      <c r="D664" s="18" t="s">
        <v>4007</v>
      </c>
      <c r="E664" s="18" t="s">
        <v>4008</v>
      </c>
      <c r="F664" s="33" t="s">
        <v>3068</v>
      </c>
      <c r="H664" s="30"/>
      <c r="J664" s="18"/>
      <c r="L664" s="37"/>
    </row>
    <row r="665" spans="2:12" x14ac:dyDescent="0.25">
      <c r="B665" s="30">
        <v>3</v>
      </c>
      <c r="D665" s="18" t="s">
        <v>3140</v>
      </c>
      <c r="E665" s="18" t="s">
        <v>3141</v>
      </c>
      <c r="F665" s="33" t="s">
        <v>4038</v>
      </c>
      <c r="H665" s="30"/>
      <c r="J665" s="18"/>
      <c r="L665" s="37"/>
    </row>
    <row r="666" spans="2:12" ht="13.8" thickBot="1" x14ac:dyDescent="0.3">
      <c r="B666" s="30"/>
      <c r="F666" s="33"/>
      <c r="H666" s="30"/>
      <c r="L666" s="37"/>
    </row>
    <row r="667" spans="2:12" ht="15" customHeight="1" thickBot="1" x14ac:dyDescent="0.3">
      <c r="B667" s="30"/>
      <c r="C667" s="52" t="s">
        <v>185</v>
      </c>
      <c r="D667" s="53"/>
      <c r="F667" s="33"/>
      <c r="H667" s="30"/>
      <c r="I667" s="31" t="s">
        <v>185</v>
      </c>
      <c r="L667" s="37"/>
    </row>
    <row r="668" spans="2:12" ht="15" customHeight="1" x14ac:dyDescent="0.25">
      <c r="B668" s="30"/>
      <c r="C668" s="35" t="s">
        <v>1046</v>
      </c>
      <c r="D668" s="42" t="s">
        <v>2297</v>
      </c>
      <c r="E668" s="42" t="s">
        <v>2120</v>
      </c>
      <c r="F668" s="43" t="s">
        <v>3121</v>
      </c>
      <c r="H668" s="30">
        <v>1</v>
      </c>
      <c r="I668" s="18" t="s">
        <v>2297</v>
      </c>
      <c r="J668" s="18" t="s">
        <v>2120</v>
      </c>
      <c r="K668" s="18" t="s">
        <v>3121</v>
      </c>
      <c r="L668" s="37">
        <v>19</v>
      </c>
    </row>
    <row r="669" spans="2:12" ht="13.8" x14ac:dyDescent="0.25">
      <c r="B669" s="30"/>
      <c r="C669" s="35"/>
      <c r="D669" s="42"/>
      <c r="E669" s="42"/>
      <c r="F669" s="43"/>
      <c r="H669" s="30">
        <v>2</v>
      </c>
      <c r="I669" s="18" t="s">
        <v>1516</v>
      </c>
      <c r="J669" s="18" t="s">
        <v>2346</v>
      </c>
      <c r="K669" s="18" t="s">
        <v>2749</v>
      </c>
      <c r="L669" s="37">
        <v>17</v>
      </c>
    </row>
    <row r="670" spans="2:12" ht="12" customHeight="1" x14ac:dyDescent="0.25">
      <c r="B670" s="30">
        <v>1</v>
      </c>
      <c r="C670" s="35"/>
      <c r="F670" s="33"/>
      <c r="H670" s="30">
        <v>3</v>
      </c>
      <c r="I670" s="18" t="s">
        <v>1866</v>
      </c>
      <c r="J670" s="18" t="s">
        <v>1058</v>
      </c>
      <c r="K670" s="18" t="s">
        <v>3304</v>
      </c>
      <c r="L670" s="37">
        <v>20</v>
      </c>
    </row>
    <row r="671" spans="2:12" ht="12" customHeight="1" thickBot="1" x14ac:dyDescent="0.3">
      <c r="B671" s="30"/>
      <c r="F671" s="33"/>
      <c r="H671" s="30"/>
      <c r="L671" s="37"/>
    </row>
    <row r="672" spans="2:12" ht="12.75" customHeight="1" thickBot="1" x14ac:dyDescent="0.3">
      <c r="B672" s="30"/>
      <c r="C672" s="52" t="s">
        <v>1143</v>
      </c>
      <c r="D672" s="53"/>
      <c r="E672" s="91" t="s">
        <v>977</v>
      </c>
      <c r="F672" s="33"/>
      <c r="H672" s="30"/>
      <c r="I672" s="31" t="s">
        <v>1143</v>
      </c>
      <c r="L672" s="37"/>
    </row>
    <row r="673" spans="2:12" ht="15" customHeight="1" x14ac:dyDescent="0.25">
      <c r="B673" s="30"/>
      <c r="C673" s="35" t="s">
        <v>1046</v>
      </c>
      <c r="D673" s="42" t="s">
        <v>3651</v>
      </c>
      <c r="E673" s="42" t="s">
        <v>3652</v>
      </c>
      <c r="F673" s="43" t="s">
        <v>4125</v>
      </c>
      <c r="H673" s="30">
        <v>1</v>
      </c>
      <c r="I673" s="18" t="s">
        <v>3651</v>
      </c>
      <c r="J673" s="18" t="s">
        <v>3652</v>
      </c>
      <c r="K673" s="18" t="s">
        <v>4125</v>
      </c>
      <c r="L673" s="37">
        <v>25</v>
      </c>
    </row>
    <row r="674" spans="2:12" ht="12.75" customHeight="1" x14ac:dyDescent="0.25">
      <c r="B674" s="30"/>
      <c r="F674" s="33"/>
      <c r="H674" s="30">
        <v>2</v>
      </c>
      <c r="I674" s="18" t="s">
        <v>1534</v>
      </c>
      <c r="J674" s="18" t="s">
        <v>1535</v>
      </c>
      <c r="K674" s="18" t="s">
        <v>2985</v>
      </c>
      <c r="L674" s="37">
        <v>97</v>
      </c>
    </row>
    <row r="675" spans="2:12" ht="12.75" customHeight="1" x14ac:dyDescent="0.25">
      <c r="B675" s="30">
        <v>1</v>
      </c>
      <c r="C675" s="20"/>
      <c r="D675" s="18" t="s">
        <v>3651</v>
      </c>
      <c r="E675" s="18" t="s">
        <v>3652</v>
      </c>
      <c r="F675" s="33" t="s">
        <v>4125</v>
      </c>
      <c r="H675" s="30">
        <v>3</v>
      </c>
      <c r="I675" s="18" t="s">
        <v>1373</v>
      </c>
      <c r="J675" s="18" t="s">
        <v>1717</v>
      </c>
      <c r="K675" s="18" t="s">
        <v>2193</v>
      </c>
      <c r="L675" s="37">
        <v>17</v>
      </c>
    </row>
    <row r="676" spans="2:12" ht="12.75" customHeight="1" x14ac:dyDescent="0.25">
      <c r="B676" s="30">
        <v>2</v>
      </c>
      <c r="C676" s="20"/>
      <c r="D676" s="18" t="s">
        <v>4007</v>
      </c>
      <c r="E676" s="18" t="s">
        <v>4008</v>
      </c>
      <c r="F676" s="33" t="s">
        <v>4075</v>
      </c>
      <c r="H676" s="30"/>
      <c r="J676" s="18"/>
      <c r="L676" s="37"/>
    </row>
    <row r="677" spans="2:12" ht="11.25" customHeight="1" thickBot="1" x14ac:dyDescent="0.3">
      <c r="B677" s="30"/>
      <c r="F677" s="33"/>
      <c r="H677" s="30"/>
      <c r="J677" s="18"/>
      <c r="L677" s="37"/>
    </row>
    <row r="678" spans="2:12" ht="15" customHeight="1" thickBot="1" x14ac:dyDescent="0.3">
      <c r="B678" s="30"/>
      <c r="C678" s="52" t="s">
        <v>1558</v>
      </c>
      <c r="D678" s="53"/>
      <c r="F678" s="33"/>
      <c r="H678" s="30"/>
      <c r="I678" s="31" t="s">
        <v>1558</v>
      </c>
      <c r="L678" s="37"/>
    </row>
    <row r="679" spans="2:12" ht="13.5" customHeight="1" x14ac:dyDescent="0.25">
      <c r="B679" s="30"/>
      <c r="C679" s="35" t="s">
        <v>1046</v>
      </c>
      <c r="D679" s="42" t="s">
        <v>1866</v>
      </c>
      <c r="E679" s="42" t="s">
        <v>1058</v>
      </c>
      <c r="F679" s="43" t="s">
        <v>3420</v>
      </c>
      <c r="H679" s="30">
        <v>1</v>
      </c>
      <c r="I679" s="18" t="s">
        <v>3651</v>
      </c>
      <c r="J679" s="35" t="s">
        <v>3699</v>
      </c>
      <c r="K679" s="18" t="s">
        <v>3815</v>
      </c>
      <c r="L679" s="37">
        <v>23</v>
      </c>
    </row>
    <row r="680" spans="2:12" ht="12" customHeight="1" x14ac:dyDescent="0.25">
      <c r="B680" s="30"/>
      <c r="C680" s="35"/>
      <c r="D680" s="42"/>
      <c r="E680" s="42"/>
      <c r="F680" s="43"/>
      <c r="H680" s="30"/>
      <c r="J680" s="18"/>
      <c r="L680" s="37"/>
    </row>
    <row r="681" spans="2:12" ht="12.75" customHeight="1" x14ac:dyDescent="0.25">
      <c r="B681" s="30">
        <v>1</v>
      </c>
      <c r="C681" s="35"/>
      <c r="D681" s="18" t="s">
        <v>3651</v>
      </c>
      <c r="E681" s="35" t="s">
        <v>3699</v>
      </c>
      <c r="F681" s="33"/>
      <c r="H681" s="30"/>
      <c r="J681" s="18"/>
      <c r="L681" s="37"/>
    </row>
    <row r="682" spans="2:12" ht="12.75" customHeight="1" thickBot="1" x14ac:dyDescent="0.3">
      <c r="B682" s="30"/>
      <c r="F682" s="33"/>
      <c r="H682" s="30"/>
      <c r="J682" s="18"/>
      <c r="L682" s="37"/>
    </row>
    <row r="683" spans="2:12" ht="15" customHeight="1" thickBot="1" x14ac:dyDescent="0.3">
      <c r="B683" s="30"/>
      <c r="C683" s="52" t="s">
        <v>113</v>
      </c>
      <c r="D683" s="53"/>
      <c r="F683" s="33"/>
      <c r="H683" s="30"/>
      <c r="I683" s="31" t="s">
        <v>113</v>
      </c>
      <c r="L683" s="37"/>
    </row>
    <row r="684" spans="2:12" ht="13.5" customHeight="1" x14ac:dyDescent="0.25">
      <c r="B684" s="30"/>
      <c r="C684" s="35" t="s">
        <v>1046</v>
      </c>
      <c r="D684" s="42" t="s">
        <v>3651</v>
      </c>
      <c r="E684" s="42" t="s">
        <v>3652</v>
      </c>
      <c r="F684" s="43" t="s">
        <v>4105</v>
      </c>
      <c r="H684" s="30">
        <v>1</v>
      </c>
      <c r="I684" s="18" t="s">
        <v>3651</v>
      </c>
      <c r="J684" s="18" t="s">
        <v>3652</v>
      </c>
      <c r="K684" s="18" t="s">
        <v>4105</v>
      </c>
      <c r="L684" s="37">
        <v>25</v>
      </c>
    </row>
    <row r="685" spans="2:12" ht="12.75" customHeight="1" x14ac:dyDescent="0.25">
      <c r="B685" s="30"/>
      <c r="C685" s="35"/>
      <c r="D685" s="42"/>
      <c r="E685" s="42"/>
      <c r="F685" s="43"/>
      <c r="H685" s="30">
        <v>2</v>
      </c>
      <c r="I685" s="18" t="s">
        <v>4007</v>
      </c>
      <c r="J685" s="18" t="s">
        <v>4008</v>
      </c>
      <c r="K685" s="18" t="s">
        <v>4106</v>
      </c>
      <c r="L685" s="37">
        <v>25</v>
      </c>
    </row>
    <row r="686" spans="2:12" ht="12.75" customHeight="1" x14ac:dyDescent="0.25">
      <c r="B686" s="30">
        <v>1</v>
      </c>
      <c r="C686" s="35"/>
      <c r="D686" s="18" t="s">
        <v>3651</v>
      </c>
      <c r="E686" s="18" t="s">
        <v>3652</v>
      </c>
      <c r="F686" s="33" t="s">
        <v>4105</v>
      </c>
      <c r="H686" s="30">
        <v>3</v>
      </c>
      <c r="I686" s="18" t="s">
        <v>1866</v>
      </c>
      <c r="J686" s="18" t="s">
        <v>1058</v>
      </c>
      <c r="K686" s="18" t="s">
        <v>3420</v>
      </c>
      <c r="L686" s="37">
        <v>20</v>
      </c>
    </row>
    <row r="687" spans="2:12" ht="12.75" customHeight="1" x14ac:dyDescent="0.25">
      <c r="B687" s="30">
        <v>2</v>
      </c>
      <c r="C687" s="35"/>
      <c r="D687" s="18" t="s">
        <v>4007</v>
      </c>
      <c r="E687" s="18" t="s">
        <v>4008</v>
      </c>
      <c r="F687" s="33" t="s">
        <v>4106</v>
      </c>
      <c r="H687" s="30"/>
      <c r="J687" s="18"/>
      <c r="L687" s="56"/>
    </row>
    <row r="688" spans="2:12" ht="12.75" customHeight="1" thickBot="1" x14ac:dyDescent="0.3">
      <c r="B688" s="47"/>
      <c r="C688" s="48"/>
      <c r="D688" s="48"/>
      <c r="E688" s="48"/>
      <c r="F688" s="49"/>
      <c r="H688" s="47"/>
      <c r="I688" s="48"/>
      <c r="J688" s="55"/>
      <c r="K688" s="55"/>
      <c r="L688" s="55"/>
    </row>
    <row r="689" spans="2:12" ht="12.75" customHeight="1" thickBot="1" x14ac:dyDescent="0.3">
      <c r="C689" s="86"/>
      <c r="D689" s="86"/>
      <c r="F689" s="41"/>
      <c r="K689" s="41"/>
      <c r="L689" s="41"/>
    </row>
    <row r="690" spans="2:12" ht="21" customHeight="1" thickBot="1" x14ac:dyDescent="0.3">
      <c r="F690" s="21" t="s">
        <v>252</v>
      </c>
      <c r="G690" s="22"/>
      <c r="H690" s="22"/>
      <c r="I690" s="23"/>
      <c r="L690" s="20"/>
    </row>
    <row r="691" spans="2:12" ht="12.75" customHeight="1" thickBot="1" x14ac:dyDescent="0.3">
      <c r="L691" s="20"/>
    </row>
    <row r="692" spans="2:12" ht="15" customHeight="1" thickBot="1" x14ac:dyDescent="0.3">
      <c r="D692" s="24" t="str">
        <f>D5</f>
        <v>2024-2025</v>
      </c>
      <c r="E692" s="25"/>
      <c r="I692" s="24" t="str">
        <f>I5</f>
        <v>Depuis 1988</v>
      </c>
      <c r="J692" s="96"/>
      <c r="K692" s="47"/>
      <c r="L692" s="95"/>
    </row>
    <row r="693" spans="2:12" ht="13.5" customHeight="1" thickBot="1" x14ac:dyDescent="0.3">
      <c r="B693" s="26"/>
      <c r="C693" s="27"/>
      <c r="D693" s="27"/>
      <c r="E693" s="27"/>
      <c r="F693" s="28"/>
      <c r="H693" s="26"/>
      <c r="I693" s="27"/>
      <c r="J693" s="97"/>
      <c r="L693" s="37"/>
    </row>
    <row r="694" spans="2:12" ht="12.75" customHeight="1" thickBot="1" x14ac:dyDescent="0.3">
      <c r="B694" s="30"/>
      <c r="C694" s="52" t="s">
        <v>1187</v>
      </c>
      <c r="D694" s="53"/>
      <c r="F694" s="33"/>
      <c r="H694" s="30"/>
      <c r="I694" s="31" t="s">
        <v>1187</v>
      </c>
      <c r="L694" s="37"/>
    </row>
    <row r="695" spans="2:12" ht="12.75" customHeight="1" x14ac:dyDescent="0.25">
      <c r="B695" s="30"/>
      <c r="C695" s="35" t="s">
        <v>1046</v>
      </c>
      <c r="D695" s="42" t="s">
        <v>1500</v>
      </c>
      <c r="E695" s="42" t="s">
        <v>716</v>
      </c>
      <c r="F695" s="54" t="s">
        <v>1793</v>
      </c>
      <c r="H695" s="30">
        <v>1</v>
      </c>
      <c r="I695" s="18" t="s">
        <v>531</v>
      </c>
      <c r="J695" s="18" t="s">
        <v>716</v>
      </c>
      <c r="K695" s="18" t="s">
        <v>1793</v>
      </c>
      <c r="L695" s="37">
        <v>8</v>
      </c>
    </row>
    <row r="696" spans="2:12" ht="12.75" customHeight="1" x14ac:dyDescent="0.25">
      <c r="B696" s="30"/>
      <c r="C696" s="35"/>
      <c r="F696" s="38"/>
      <c r="H696" s="30">
        <v>2</v>
      </c>
      <c r="I696" s="18" t="s">
        <v>1590</v>
      </c>
      <c r="J696" s="18" t="s">
        <v>1221</v>
      </c>
      <c r="K696" s="18" t="s">
        <v>2986</v>
      </c>
      <c r="L696" s="37">
        <v>92</v>
      </c>
    </row>
    <row r="697" spans="2:12" ht="12.75" customHeight="1" x14ac:dyDescent="0.25">
      <c r="B697" s="30">
        <v>1</v>
      </c>
      <c r="D697" s="18" t="s">
        <v>4067</v>
      </c>
      <c r="E697" s="18" t="s">
        <v>3821</v>
      </c>
      <c r="F697" s="38" t="s">
        <v>4058</v>
      </c>
      <c r="H697" s="30">
        <v>3</v>
      </c>
      <c r="I697" s="18" t="s">
        <v>931</v>
      </c>
      <c r="J697" s="18" t="s">
        <v>1189</v>
      </c>
      <c r="K697" s="18" t="s">
        <v>1252</v>
      </c>
      <c r="L697" s="37">
        <v>2</v>
      </c>
    </row>
    <row r="698" spans="2:12" ht="12.75" customHeight="1" x14ac:dyDescent="0.25">
      <c r="B698" s="30">
        <v>2</v>
      </c>
      <c r="D698" s="18" t="s">
        <v>3319</v>
      </c>
      <c r="E698" s="18" t="s">
        <v>3326</v>
      </c>
      <c r="F698" s="38" t="s">
        <v>4002</v>
      </c>
      <c r="H698" s="30"/>
      <c r="J698" s="18"/>
      <c r="L698" s="37"/>
    </row>
    <row r="699" spans="2:12" ht="12.75" customHeight="1" thickBot="1" x14ac:dyDescent="0.3">
      <c r="B699" s="30"/>
      <c r="F699" s="33"/>
      <c r="H699" s="30"/>
      <c r="J699" s="18"/>
      <c r="L699" s="37"/>
    </row>
    <row r="700" spans="2:12" ht="12.75" customHeight="1" thickBot="1" x14ac:dyDescent="0.3">
      <c r="B700" s="30"/>
      <c r="C700" s="52" t="s">
        <v>1661</v>
      </c>
      <c r="D700" s="53"/>
      <c r="F700" s="38"/>
      <c r="H700" s="30"/>
      <c r="I700" s="31" t="s">
        <v>1661</v>
      </c>
      <c r="K700" s="41"/>
      <c r="L700" s="37"/>
    </row>
    <row r="701" spans="2:12" ht="15" customHeight="1" x14ac:dyDescent="0.25">
      <c r="B701" s="30"/>
      <c r="C701" s="35" t="s">
        <v>1046</v>
      </c>
      <c r="D701" s="42" t="s">
        <v>1188</v>
      </c>
      <c r="E701" s="42" t="s">
        <v>1189</v>
      </c>
      <c r="F701" s="54" t="s">
        <v>447</v>
      </c>
      <c r="H701" s="30">
        <v>1</v>
      </c>
      <c r="I701" s="18" t="s">
        <v>931</v>
      </c>
      <c r="J701" s="18" t="s">
        <v>1189</v>
      </c>
      <c r="K701" s="18" t="s">
        <v>447</v>
      </c>
      <c r="L701" s="37">
        <v>2</v>
      </c>
    </row>
    <row r="702" spans="2:12" ht="13.5" customHeight="1" x14ac:dyDescent="0.25">
      <c r="B702" s="30"/>
      <c r="C702" s="35"/>
      <c r="F702" s="38"/>
      <c r="H702" s="30">
        <v>2</v>
      </c>
      <c r="I702" s="18" t="s">
        <v>1590</v>
      </c>
      <c r="J702" s="18" t="s">
        <v>1221</v>
      </c>
      <c r="K702" s="18" t="s">
        <v>2987</v>
      </c>
      <c r="L702" s="37">
        <v>91</v>
      </c>
    </row>
    <row r="703" spans="2:12" ht="12.75" customHeight="1" x14ac:dyDescent="0.25">
      <c r="B703" s="30">
        <v>1</v>
      </c>
      <c r="F703" s="38"/>
      <c r="H703" s="30">
        <v>3</v>
      </c>
      <c r="I703" s="18" t="s">
        <v>2788</v>
      </c>
      <c r="J703" s="18" t="s">
        <v>3489</v>
      </c>
      <c r="K703" s="18" t="s">
        <v>2987</v>
      </c>
      <c r="L703" s="37">
        <v>24</v>
      </c>
    </row>
    <row r="704" spans="2:12" ht="12.75" customHeight="1" thickBot="1" x14ac:dyDescent="0.3">
      <c r="B704" s="30"/>
      <c r="C704" s="35"/>
      <c r="F704" s="38"/>
      <c r="H704" s="30"/>
      <c r="J704" s="18"/>
      <c r="L704" s="37"/>
    </row>
    <row r="705" spans="2:12" ht="12.75" customHeight="1" thickBot="1" x14ac:dyDescent="0.3">
      <c r="B705" s="30"/>
      <c r="C705" s="52" t="s">
        <v>1502</v>
      </c>
      <c r="D705" s="53"/>
      <c r="F705" s="33"/>
      <c r="H705" s="30"/>
      <c r="I705" s="31" t="s">
        <v>1502</v>
      </c>
      <c r="L705" s="37"/>
    </row>
    <row r="706" spans="2:12" ht="12" customHeight="1" x14ac:dyDescent="0.25">
      <c r="B706" s="30"/>
      <c r="C706" s="35" t="s">
        <v>1046</v>
      </c>
      <c r="D706" s="42" t="s">
        <v>2146</v>
      </c>
      <c r="E706" s="42" t="s">
        <v>2018</v>
      </c>
      <c r="F706" s="43" t="s">
        <v>2273</v>
      </c>
      <c r="H706" s="30">
        <v>1</v>
      </c>
      <c r="I706" s="18" t="s">
        <v>2146</v>
      </c>
      <c r="J706" s="18" t="s">
        <v>2018</v>
      </c>
      <c r="K706" s="18" t="s">
        <v>2273</v>
      </c>
      <c r="L706" s="37">
        <v>13</v>
      </c>
    </row>
    <row r="707" spans="2:12" ht="15" customHeight="1" x14ac:dyDescent="0.25">
      <c r="B707" s="30"/>
      <c r="C707" s="35"/>
      <c r="D707" s="42"/>
      <c r="E707" s="42"/>
      <c r="F707" s="43"/>
      <c r="H707" s="30">
        <v>2</v>
      </c>
      <c r="I707" s="18" t="s">
        <v>2788</v>
      </c>
      <c r="J707" s="18" t="s">
        <v>3476</v>
      </c>
      <c r="K707" s="18" t="s">
        <v>3512</v>
      </c>
      <c r="L707" s="37">
        <v>22</v>
      </c>
    </row>
    <row r="708" spans="2:12" ht="11.25" customHeight="1" x14ac:dyDescent="0.25">
      <c r="B708" s="30"/>
      <c r="C708" s="35"/>
      <c r="F708" s="33"/>
      <c r="H708" s="30">
        <v>3</v>
      </c>
      <c r="I708" s="18" t="s">
        <v>2035</v>
      </c>
      <c r="J708" s="18" t="s">
        <v>1978</v>
      </c>
      <c r="K708" s="18" t="s">
        <v>2274</v>
      </c>
      <c r="L708" s="37">
        <v>13</v>
      </c>
    </row>
    <row r="709" spans="2:12" ht="12.75" customHeight="1" thickBot="1" x14ac:dyDescent="0.3">
      <c r="B709" s="30"/>
      <c r="F709" s="38"/>
      <c r="H709" s="30"/>
      <c r="K709" s="41"/>
      <c r="L709" s="37"/>
    </row>
    <row r="710" spans="2:12" ht="12.75" customHeight="1" thickBot="1" x14ac:dyDescent="0.3">
      <c r="B710" s="30"/>
      <c r="C710" s="52" t="s">
        <v>1672</v>
      </c>
      <c r="D710" s="53"/>
      <c r="F710" s="33"/>
      <c r="H710" s="30"/>
      <c r="I710" s="31" t="s">
        <v>1672</v>
      </c>
      <c r="L710" s="37"/>
    </row>
    <row r="711" spans="2:12" ht="16.5" customHeight="1" x14ac:dyDescent="0.25">
      <c r="B711" s="30"/>
      <c r="C711" s="35" t="s">
        <v>1046</v>
      </c>
      <c r="D711" s="42" t="s">
        <v>1404</v>
      </c>
      <c r="E711" s="42" t="s">
        <v>1405</v>
      </c>
      <c r="F711" s="43" t="s">
        <v>2988</v>
      </c>
      <c r="H711" s="30">
        <v>1</v>
      </c>
      <c r="I711" s="18" t="s">
        <v>1404</v>
      </c>
      <c r="J711" s="18" t="s">
        <v>1405</v>
      </c>
      <c r="K711" s="18" t="s">
        <v>2988</v>
      </c>
      <c r="L711" s="37">
        <v>90</v>
      </c>
    </row>
    <row r="712" spans="2:12" ht="12" customHeight="1" x14ac:dyDescent="0.25">
      <c r="B712" s="30"/>
      <c r="C712" s="35"/>
      <c r="D712" s="42"/>
      <c r="E712" s="42"/>
      <c r="F712" s="43"/>
      <c r="H712" s="30">
        <v>2</v>
      </c>
      <c r="I712" s="18" t="s">
        <v>2788</v>
      </c>
      <c r="J712" s="18" t="s">
        <v>3489</v>
      </c>
      <c r="K712" s="18" t="s">
        <v>3660</v>
      </c>
      <c r="L712" s="37">
        <v>22</v>
      </c>
    </row>
    <row r="713" spans="2:12" ht="15" customHeight="1" thickBot="1" x14ac:dyDescent="0.3">
      <c r="B713" s="47">
        <v>1</v>
      </c>
      <c r="C713" s="90"/>
      <c r="D713" s="48" t="s">
        <v>2788</v>
      </c>
      <c r="E713" s="48" t="s">
        <v>3489</v>
      </c>
      <c r="F713" s="49"/>
      <c r="H713" s="47">
        <v>3</v>
      </c>
      <c r="I713" s="48" t="s">
        <v>2773</v>
      </c>
      <c r="J713" s="48" t="s">
        <v>2774</v>
      </c>
      <c r="K713" s="48" t="s">
        <v>3522</v>
      </c>
      <c r="L713" s="50">
        <v>22</v>
      </c>
    </row>
    <row r="714" spans="2:12" ht="21" customHeight="1" x14ac:dyDescent="0.25">
      <c r="F714" s="68" t="s">
        <v>2367</v>
      </c>
      <c r="G714" s="68"/>
      <c r="H714" s="68"/>
      <c r="I714" s="68"/>
      <c r="L714" s="56"/>
    </row>
    <row r="715" spans="2:12" ht="12.75" customHeight="1" thickBot="1" x14ac:dyDescent="0.3">
      <c r="L715" s="56"/>
    </row>
    <row r="716" spans="2:12" ht="15" customHeight="1" thickBot="1" x14ac:dyDescent="0.3">
      <c r="B716" s="48"/>
      <c r="C716" s="48"/>
      <c r="D716" s="24" t="str">
        <f>D$5</f>
        <v>2024-2025</v>
      </c>
      <c r="E716" s="25"/>
      <c r="F716" s="47"/>
      <c r="H716" s="48"/>
      <c r="I716" s="24" t="str">
        <f>I$5</f>
        <v>Depuis 1988</v>
      </c>
      <c r="J716" s="96"/>
      <c r="K716" s="48"/>
      <c r="L716" s="48"/>
    </row>
    <row r="717" spans="2:12" ht="13.5" customHeight="1" thickBot="1" x14ac:dyDescent="0.3">
      <c r="B717" s="30"/>
      <c r="F717" s="69"/>
      <c r="H717" s="30"/>
      <c r="J717" s="18"/>
      <c r="L717" s="18"/>
    </row>
    <row r="718" spans="2:12" ht="12.75" customHeight="1" thickBot="1" x14ac:dyDescent="0.3">
      <c r="B718" s="30"/>
      <c r="C718" s="52" t="s">
        <v>1676</v>
      </c>
      <c r="D718" s="53"/>
      <c r="F718" s="33"/>
      <c r="H718" s="30"/>
      <c r="I718" s="31" t="s">
        <v>1676</v>
      </c>
      <c r="L718" s="37"/>
    </row>
    <row r="719" spans="2:12" ht="12.75" customHeight="1" x14ac:dyDescent="0.25">
      <c r="B719" s="30"/>
      <c r="C719" s="35" t="s">
        <v>1046</v>
      </c>
      <c r="D719" s="42" t="s">
        <v>1467</v>
      </c>
      <c r="E719" s="42" t="s">
        <v>574</v>
      </c>
      <c r="F719" s="43" t="s">
        <v>2372</v>
      </c>
      <c r="H719" s="30">
        <v>1</v>
      </c>
      <c r="I719" s="18" t="s">
        <v>1467</v>
      </c>
      <c r="J719" s="18" t="s">
        <v>574</v>
      </c>
      <c r="K719" s="18" t="s">
        <v>2372</v>
      </c>
      <c r="L719" s="37">
        <v>15</v>
      </c>
    </row>
    <row r="720" spans="2:12" ht="12.75" customHeight="1" x14ac:dyDescent="0.25">
      <c r="B720" s="30"/>
      <c r="C720" s="35"/>
      <c r="D720" s="42"/>
      <c r="E720" s="42"/>
      <c r="F720" s="43"/>
      <c r="H720" s="30">
        <v>2</v>
      </c>
      <c r="I720" s="18" t="s">
        <v>1331</v>
      </c>
      <c r="J720" s="18" t="s">
        <v>1413</v>
      </c>
      <c r="K720" s="18" t="s">
        <v>2989</v>
      </c>
      <c r="L720" s="37">
        <v>92</v>
      </c>
    </row>
    <row r="721" spans="2:12" ht="15" customHeight="1" x14ac:dyDescent="0.25">
      <c r="B721" s="30"/>
      <c r="C721" s="35"/>
      <c r="F721" s="33"/>
      <c r="H721" s="30">
        <v>3</v>
      </c>
      <c r="I721" s="18" t="s">
        <v>1992</v>
      </c>
      <c r="J721" s="18" t="s">
        <v>1993</v>
      </c>
      <c r="K721" s="18" t="s">
        <v>2139</v>
      </c>
      <c r="L721" s="37">
        <v>12</v>
      </c>
    </row>
    <row r="722" spans="2:12" ht="13.5" customHeight="1" thickBot="1" x14ac:dyDescent="0.3">
      <c r="B722" s="30"/>
      <c r="C722" s="35"/>
      <c r="F722" s="33"/>
      <c r="H722" s="30"/>
      <c r="J722" s="18"/>
      <c r="L722" s="37"/>
    </row>
    <row r="723" spans="2:12" ht="12.75" customHeight="1" thickBot="1" x14ac:dyDescent="0.3">
      <c r="B723" s="30"/>
      <c r="C723" s="52" t="s">
        <v>1211</v>
      </c>
      <c r="D723" s="53"/>
      <c r="F723" s="33"/>
      <c r="H723" s="30"/>
      <c r="I723" s="31" t="s">
        <v>1211</v>
      </c>
      <c r="L723" s="37"/>
    </row>
    <row r="724" spans="2:12" ht="12.75" customHeight="1" x14ac:dyDescent="0.25">
      <c r="B724" s="30"/>
      <c r="C724" s="35" t="s">
        <v>1046</v>
      </c>
      <c r="D724" s="42" t="s">
        <v>1467</v>
      </c>
      <c r="E724" s="42" t="s">
        <v>574</v>
      </c>
      <c r="F724" s="43" t="s">
        <v>2481</v>
      </c>
      <c r="H724" s="30">
        <v>1</v>
      </c>
      <c r="I724" s="18" t="s">
        <v>1467</v>
      </c>
      <c r="J724" s="18" t="s">
        <v>574</v>
      </c>
      <c r="K724" s="18" t="s">
        <v>2481</v>
      </c>
      <c r="L724" s="37">
        <v>15</v>
      </c>
    </row>
    <row r="725" spans="2:12" ht="12.75" customHeight="1" thickBot="1" x14ac:dyDescent="0.3">
      <c r="B725" s="30"/>
      <c r="C725" s="35"/>
      <c r="D725" s="42"/>
      <c r="E725" s="42"/>
      <c r="F725" s="43"/>
      <c r="H725" s="30"/>
      <c r="J725" s="18"/>
      <c r="L725" s="37"/>
    </row>
    <row r="726" spans="2:12" ht="15" customHeight="1" thickBot="1" x14ac:dyDescent="0.3">
      <c r="B726" s="30"/>
      <c r="C726" s="52" t="s">
        <v>1688</v>
      </c>
      <c r="D726" s="53"/>
      <c r="F726" s="33"/>
      <c r="H726" s="30"/>
      <c r="I726" s="31" t="s">
        <v>1688</v>
      </c>
      <c r="L726" s="37"/>
    </row>
    <row r="727" spans="2:12" ht="13.5" customHeight="1" x14ac:dyDescent="0.25">
      <c r="B727" s="30"/>
      <c r="C727" s="35" t="s">
        <v>1046</v>
      </c>
      <c r="D727" s="42" t="s">
        <v>2312</v>
      </c>
      <c r="E727" s="42" t="s">
        <v>1432</v>
      </c>
      <c r="F727" s="43" t="s">
        <v>3129</v>
      </c>
      <c r="H727" s="30">
        <v>1</v>
      </c>
      <c r="I727" s="18" t="s">
        <v>2312</v>
      </c>
      <c r="J727" s="18" t="s">
        <v>1432</v>
      </c>
      <c r="K727" s="18" t="s">
        <v>3129</v>
      </c>
      <c r="L727" s="37">
        <v>19</v>
      </c>
    </row>
    <row r="728" spans="2:12" ht="12.75" customHeight="1" x14ac:dyDescent="0.25">
      <c r="B728" s="30"/>
      <c r="C728" s="35"/>
      <c r="D728" s="42"/>
      <c r="E728" s="42"/>
      <c r="F728" s="43"/>
      <c r="H728" s="30">
        <v>2</v>
      </c>
      <c r="I728" s="18" t="s">
        <v>1680</v>
      </c>
      <c r="J728" s="18" t="s">
        <v>1790</v>
      </c>
      <c r="K728" s="18" t="s">
        <v>452</v>
      </c>
      <c r="L728" s="37">
        <v>3</v>
      </c>
    </row>
    <row r="729" spans="2:12" ht="12.75" customHeight="1" thickBot="1" x14ac:dyDescent="0.3">
      <c r="B729" s="30"/>
      <c r="C729" s="35"/>
      <c r="F729" s="33"/>
      <c r="H729" s="30"/>
      <c r="L729" s="37"/>
    </row>
    <row r="730" spans="2:12" ht="12.75" customHeight="1" thickBot="1" x14ac:dyDescent="0.3">
      <c r="B730" s="30"/>
      <c r="C730" s="52" t="s">
        <v>1296</v>
      </c>
      <c r="D730" s="53"/>
      <c r="F730" s="33"/>
      <c r="H730" s="30"/>
      <c r="I730" s="31" t="s">
        <v>1296</v>
      </c>
      <c r="L730" s="37"/>
    </row>
    <row r="731" spans="2:12" ht="12.75" customHeight="1" x14ac:dyDescent="0.25">
      <c r="B731" s="30"/>
      <c r="C731" s="35" t="s">
        <v>1046</v>
      </c>
      <c r="D731" s="42" t="s">
        <v>1331</v>
      </c>
      <c r="E731" s="45" t="s">
        <v>1413</v>
      </c>
      <c r="F731" s="54" t="s">
        <v>2990</v>
      </c>
      <c r="H731" s="30">
        <v>1</v>
      </c>
      <c r="I731" s="18" t="s">
        <v>1331</v>
      </c>
      <c r="J731" s="18" t="s">
        <v>1413</v>
      </c>
      <c r="K731" s="18" t="s">
        <v>2990</v>
      </c>
      <c r="L731" s="37">
        <v>91</v>
      </c>
    </row>
    <row r="732" spans="2:12" ht="15" customHeight="1" x14ac:dyDescent="0.25">
      <c r="B732" s="30"/>
      <c r="F732" s="38"/>
      <c r="H732" s="30">
        <v>2</v>
      </c>
      <c r="I732" s="18" t="s">
        <v>2488</v>
      </c>
      <c r="J732" s="18" t="s">
        <v>1432</v>
      </c>
      <c r="K732" s="41" t="s">
        <v>3122</v>
      </c>
      <c r="L732" s="37">
        <v>19</v>
      </c>
    </row>
    <row r="733" spans="2:12" ht="13.5" customHeight="1" x14ac:dyDescent="0.25">
      <c r="B733" s="30">
        <v>1</v>
      </c>
      <c r="D733" s="18" t="s">
        <v>3559</v>
      </c>
      <c r="E733" s="18" t="s">
        <v>1200</v>
      </c>
      <c r="F733" s="38" t="s">
        <v>4000</v>
      </c>
      <c r="H733" s="30">
        <v>3</v>
      </c>
      <c r="I733" s="18" t="s">
        <v>723</v>
      </c>
      <c r="J733" s="18" t="s">
        <v>716</v>
      </c>
      <c r="K733" s="18" t="s">
        <v>1115</v>
      </c>
      <c r="L733" s="37">
        <v>6</v>
      </c>
    </row>
    <row r="734" spans="2:12" ht="12.75" customHeight="1" x14ac:dyDescent="0.25">
      <c r="B734" s="30">
        <v>2</v>
      </c>
      <c r="D734" s="18" t="s">
        <v>4067</v>
      </c>
      <c r="E734" s="18" t="s">
        <v>3821</v>
      </c>
      <c r="F734" s="38" t="s">
        <v>4068</v>
      </c>
      <c r="H734" s="30"/>
      <c r="J734" s="18"/>
      <c r="L734" s="37"/>
    </row>
    <row r="735" spans="2:12" ht="12.75" customHeight="1" thickBot="1" x14ac:dyDescent="0.3">
      <c r="B735" s="30"/>
      <c r="C735" s="48"/>
      <c r="D735" s="48"/>
      <c r="F735" s="38"/>
      <c r="H735" s="30"/>
      <c r="I735" s="48"/>
      <c r="K735" s="87"/>
      <c r="L735" s="37"/>
    </row>
    <row r="736" spans="2:12" ht="12" customHeight="1" thickBot="1" x14ac:dyDescent="0.3">
      <c r="B736" s="30"/>
      <c r="C736" s="52" t="s">
        <v>1099</v>
      </c>
      <c r="D736" s="53"/>
      <c r="F736" s="38"/>
      <c r="H736" s="30"/>
      <c r="I736" s="31" t="s">
        <v>1099</v>
      </c>
      <c r="K736" s="87"/>
      <c r="L736" s="37"/>
    </row>
    <row r="737" spans="2:12" ht="15" customHeight="1" x14ac:dyDescent="0.25">
      <c r="B737" s="30"/>
      <c r="C737" s="35" t="s">
        <v>1046</v>
      </c>
      <c r="D737" s="42" t="s">
        <v>1866</v>
      </c>
      <c r="E737" s="42" t="s">
        <v>2115</v>
      </c>
      <c r="F737" s="43" t="s">
        <v>1700</v>
      </c>
      <c r="H737" s="30">
        <v>1</v>
      </c>
      <c r="I737" s="18" t="s">
        <v>1866</v>
      </c>
      <c r="J737" s="18" t="s">
        <v>2115</v>
      </c>
      <c r="K737" s="18" t="s">
        <v>3827</v>
      </c>
      <c r="L737" s="37">
        <v>24</v>
      </c>
    </row>
    <row r="738" spans="2:12" ht="13.5" customHeight="1" x14ac:dyDescent="0.25">
      <c r="B738" s="30"/>
      <c r="C738" s="35"/>
      <c r="D738" s="20"/>
      <c r="E738" s="20"/>
      <c r="F738" s="43"/>
      <c r="H738" s="30">
        <v>2</v>
      </c>
      <c r="I738" s="18" t="s">
        <v>1982</v>
      </c>
      <c r="J738" s="18" t="s">
        <v>1983</v>
      </c>
      <c r="K738" s="18" t="s">
        <v>449</v>
      </c>
      <c r="L738" s="37">
        <v>16</v>
      </c>
    </row>
    <row r="739" spans="2:12" ht="12.75" customHeight="1" x14ac:dyDescent="0.25">
      <c r="B739" s="30">
        <v>1</v>
      </c>
      <c r="C739" s="35"/>
      <c r="D739" s="18" t="s">
        <v>1866</v>
      </c>
      <c r="E739" s="18" t="s">
        <v>2115</v>
      </c>
      <c r="F739" s="33" t="s">
        <v>1704</v>
      </c>
      <c r="H739" s="30">
        <v>3</v>
      </c>
      <c r="I739" s="18" t="s">
        <v>932</v>
      </c>
      <c r="J739" s="18" t="s">
        <v>1415</v>
      </c>
      <c r="K739" s="18" t="s">
        <v>879</v>
      </c>
      <c r="L739" s="37">
        <v>7</v>
      </c>
    </row>
    <row r="740" spans="2:12" ht="12.75" customHeight="1" x14ac:dyDescent="0.25">
      <c r="B740" s="30">
        <v>2</v>
      </c>
      <c r="C740" s="35"/>
      <c r="D740" s="18" t="s">
        <v>3310</v>
      </c>
      <c r="E740" s="18" t="s">
        <v>1411</v>
      </c>
      <c r="F740" s="33" t="s">
        <v>1522</v>
      </c>
      <c r="H740" s="30"/>
      <c r="J740" s="18"/>
      <c r="L740" s="37"/>
    </row>
    <row r="741" spans="2:12" ht="12.75" customHeight="1" thickBot="1" x14ac:dyDescent="0.3">
      <c r="B741" s="30"/>
      <c r="C741" s="48"/>
      <c r="D741" s="48"/>
      <c r="F741" s="38"/>
      <c r="H741" s="30"/>
      <c r="I741" s="48"/>
      <c r="K741" s="87"/>
      <c r="L741" s="37"/>
    </row>
    <row r="742" spans="2:12" ht="12.75" customHeight="1" thickBot="1" x14ac:dyDescent="0.3">
      <c r="B742" s="30"/>
      <c r="C742" s="52"/>
      <c r="D742" s="53" t="s">
        <v>1530</v>
      </c>
      <c r="E742" s="67"/>
      <c r="F742" s="69"/>
      <c r="H742" s="30"/>
      <c r="I742" s="31" t="s">
        <v>1530</v>
      </c>
      <c r="L742" s="37"/>
    </row>
    <row r="743" spans="2:12" ht="15" customHeight="1" x14ac:dyDescent="0.25">
      <c r="B743" s="30"/>
      <c r="C743" s="35" t="s">
        <v>1046</v>
      </c>
      <c r="D743" s="42" t="s">
        <v>1197</v>
      </c>
      <c r="E743" s="42" t="s">
        <v>807</v>
      </c>
      <c r="F743" s="43" t="s">
        <v>486</v>
      </c>
      <c r="H743" s="30">
        <v>1</v>
      </c>
      <c r="I743" s="18" t="s">
        <v>1842</v>
      </c>
      <c r="J743" s="18" t="s">
        <v>1189</v>
      </c>
      <c r="K743" s="18" t="s">
        <v>486</v>
      </c>
      <c r="L743" s="37">
        <v>2</v>
      </c>
    </row>
    <row r="744" spans="2:12" ht="13.5" customHeight="1" x14ac:dyDescent="0.25">
      <c r="B744" s="30"/>
      <c r="C744" s="35"/>
      <c r="D744" s="42"/>
      <c r="E744" s="42"/>
      <c r="F744" s="43"/>
      <c r="H744" s="30">
        <v>2</v>
      </c>
      <c r="I744" s="18" t="s">
        <v>723</v>
      </c>
      <c r="J744" s="18" t="s">
        <v>716</v>
      </c>
      <c r="K744" s="18" t="s">
        <v>1909</v>
      </c>
      <c r="L744" s="37">
        <v>6</v>
      </c>
    </row>
    <row r="745" spans="2:12" ht="12.75" customHeight="1" x14ac:dyDescent="0.25">
      <c r="B745" s="30"/>
      <c r="C745" s="35"/>
      <c r="F745" s="33"/>
      <c r="H745" s="30">
        <v>3</v>
      </c>
      <c r="I745" s="18" t="s">
        <v>1984</v>
      </c>
      <c r="J745" s="18" t="s">
        <v>1248</v>
      </c>
      <c r="K745" s="18" t="s">
        <v>1708</v>
      </c>
      <c r="L745" s="37">
        <v>14</v>
      </c>
    </row>
    <row r="746" spans="2:12" ht="12.75" customHeight="1" thickBot="1" x14ac:dyDescent="0.3">
      <c r="B746" s="30"/>
      <c r="C746" s="35"/>
      <c r="F746" s="33"/>
      <c r="H746" s="30"/>
      <c r="L746" s="37"/>
    </row>
    <row r="747" spans="2:12" ht="12.75" customHeight="1" thickBot="1" x14ac:dyDescent="0.3">
      <c r="B747" s="30"/>
      <c r="C747" s="52" t="s">
        <v>1127</v>
      </c>
      <c r="D747" s="53"/>
      <c r="F747" s="33"/>
      <c r="H747" s="30"/>
      <c r="I747" s="31" t="s">
        <v>1127</v>
      </c>
      <c r="L747" s="37"/>
    </row>
    <row r="748" spans="2:12" ht="12.75" customHeight="1" x14ac:dyDescent="0.25">
      <c r="B748" s="30"/>
      <c r="C748" s="35" t="s">
        <v>1046</v>
      </c>
      <c r="D748" s="42" t="s">
        <v>1414</v>
      </c>
      <c r="E748" s="42" t="s">
        <v>1415</v>
      </c>
      <c r="F748" s="43" t="s">
        <v>1798</v>
      </c>
      <c r="H748" s="30">
        <v>1</v>
      </c>
      <c r="I748" s="18" t="s">
        <v>932</v>
      </c>
      <c r="J748" s="18" t="s">
        <v>1415</v>
      </c>
      <c r="K748" s="18" t="s">
        <v>1798</v>
      </c>
      <c r="L748" s="37">
        <v>8</v>
      </c>
    </row>
    <row r="749" spans="2:12" ht="12" customHeight="1" x14ac:dyDescent="0.25">
      <c r="B749" s="30"/>
      <c r="F749" s="33"/>
      <c r="H749" s="30">
        <v>2</v>
      </c>
      <c r="I749" s="18" t="s">
        <v>1331</v>
      </c>
      <c r="J749" s="18" t="s">
        <v>1413</v>
      </c>
      <c r="K749" s="18" t="s">
        <v>76</v>
      </c>
      <c r="L749" s="37">
        <v>91</v>
      </c>
    </row>
    <row r="750" spans="2:12" ht="15" customHeight="1" x14ac:dyDescent="0.25">
      <c r="B750" s="30">
        <v>1</v>
      </c>
      <c r="D750" s="18" t="s">
        <v>3414</v>
      </c>
      <c r="E750" s="18" t="s">
        <v>2043</v>
      </c>
      <c r="F750" s="33" t="s">
        <v>4089</v>
      </c>
      <c r="H750" s="30">
        <v>3</v>
      </c>
      <c r="I750" s="18" t="s">
        <v>712</v>
      </c>
      <c r="J750" s="18" t="s">
        <v>1591</v>
      </c>
      <c r="K750" s="18" t="s">
        <v>79</v>
      </c>
      <c r="L750" s="37">
        <v>98</v>
      </c>
    </row>
    <row r="751" spans="2:12" ht="13.5" customHeight="1" x14ac:dyDescent="0.25">
      <c r="B751" s="30">
        <v>2</v>
      </c>
      <c r="D751" s="18" t="s">
        <v>3310</v>
      </c>
      <c r="E751" s="18" t="s">
        <v>1411</v>
      </c>
      <c r="F751" s="33" t="s">
        <v>4032</v>
      </c>
      <c r="H751" s="30"/>
      <c r="J751" s="18"/>
      <c r="L751" s="37"/>
    </row>
    <row r="752" spans="2:12" ht="12.75" customHeight="1" thickBot="1" x14ac:dyDescent="0.3">
      <c r="B752" s="30"/>
      <c r="F752" s="33"/>
      <c r="H752" s="30"/>
      <c r="J752" s="18"/>
      <c r="L752" s="37"/>
    </row>
    <row r="753" spans="2:14" ht="15" customHeight="1" thickBot="1" x14ac:dyDescent="0.3">
      <c r="B753" s="30"/>
      <c r="C753" s="31" t="s">
        <v>81</v>
      </c>
      <c r="D753" s="32"/>
      <c r="F753" s="33"/>
      <c r="H753" s="30"/>
      <c r="I753" s="31" t="s">
        <v>81</v>
      </c>
      <c r="J753" s="99"/>
      <c r="L753" s="37"/>
    </row>
    <row r="754" spans="2:14" ht="15" customHeight="1" x14ac:dyDescent="0.25">
      <c r="B754" s="30"/>
      <c r="C754" s="35" t="s">
        <v>1046</v>
      </c>
      <c r="D754" s="42" t="s">
        <v>1331</v>
      </c>
      <c r="E754" s="42" t="s">
        <v>1413</v>
      </c>
      <c r="F754" s="43" t="s">
        <v>2991</v>
      </c>
      <c r="H754" s="30">
        <v>1</v>
      </c>
      <c r="I754" s="18" t="s">
        <v>1331</v>
      </c>
      <c r="J754" s="41" t="s">
        <v>1413</v>
      </c>
      <c r="K754" s="18" t="s">
        <v>2991</v>
      </c>
      <c r="L754" s="37">
        <v>92</v>
      </c>
    </row>
    <row r="755" spans="2:14" ht="13.5" customHeight="1" x14ac:dyDescent="0.25">
      <c r="B755" s="30"/>
      <c r="C755" s="35"/>
      <c r="D755" s="42"/>
      <c r="E755" s="42"/>
      <c r="F755" s="43"/>
      <c r="H755" s="30">
        <v>2</v>
      </c>
      <c r="I755" s="18" t="s">
        <v>3414</v>
      </c>
      <c r="J755" s="18" t="s">
        <v>2043</v>
      </c>
      <c r="K755" s="18" t="s">
        <v>2979</v>
      </c>
      <c r="L755" s="37">
        <v>25</v>
      </c>
    </row>
    <row r="756" spans="2:14" ht="12.75" customHeight="1" x14ac:dyDescent="0.25">
      <c r="B756" s="30">
        <v>1</v>
      </c>
      <c r="C756" s="35"/>
      <c r="D756" s="18" t="s">
        <v>3414</v>
      </c>
      <c r="E756" s="18" t="s">
        <v>2043</v>
      </c>
      <c r="F756" s="33" t="s">
        <v>2979</v>
      </c>
      <c r="H756" s="30">
        <v>3</v>
      </c>
      <c r="I756" s="18" t="s">
        <v>1981</v>
      </c>
      <c r="J756" s="18" t="s">
        <v>1432</v>
      </c>
      <c r="K756" s="18" t="s">
        <v>2878</v>
      </c>
      <c r="L756" s="37">
        <v>17</v>
      </c>
    </row>
    <row r="757" spans="2:14" ht="12.75" customHeight="1" thickBot="1" x14ac:dyDescent="0.3">
      <c r="B757" s="30"/>
      <c r="F757" s="33"/>
      <c r="H757" s="30"/>
      <c r="L757" s="37"/>
    </row>
    <row r="758" spans="2:14" ht="12.75" customHeight="1" thickBot="1" x14ac:dyDescent="0.3">
      <c r="B758" s="30"/>
      <c r="C758" s="52" t="s">
        <v>1143</v>
      </c>
      <c r="D758" s="53"/>
      <c r="E758" s="91" t="s">
        <v>996</v>
      </c>
      <c r="F758" s="33"/>
      <c r="H758" s="30"/>
      <c r="I758" s="31" t="s">
        <v>1143</v>
      </c>
      <c r="L758" s="37"/>
    </row>
    <row r="759" spans="2:14" ht="12" customHeight="1" x14ac:dyDescent="0.25">
      <c r="B759" s="30"/>
      <c r="C759" s="35" t="s">
        <v>1046</v>
      </c>
      <c r="D759" s="42" t="s">
        <v>1590</v>
      </c>
      <c r="E759" s="42" t="s">
        <v>1584</v>
      </c>
      <c r="F759" s="43" t="s">
        <v>1816</v>
      </c>
      <c r="H759" s="30">
        <v>1</v>
      </c>
      <c r="I759" s="18" t="s">
        <v>1590</v>
      </c>
      <c r="J759" s="41" t="s">
        <v>1584</v>
      </c>
      <c r="K759" s="18" t="s">
        <v>1816</v>
      </c>
      <c r="L759" s="37">
        <v>94</v>
      </c>
    </row>
    <row r="760" spans="2:14" ht="15" customHeight="1" x14ac:dyDescent="0.25">
      <c r="B760" s="30"/>
      <c r="C760" s="35"/>
      <c r="D760" s="67"/>
      <c r="E760" s="88"/>
      <c r="F760" s="89"/>
      <c r="H760" s="30">
        <v>2</v>
      </c>
      <c r="I760" s="18" t="s">
        <v>751</v>
      </c>
      <c r="J760" s="41" t="s">
        <v>1411</v>
      </c>
      <c r="K760" s="18" t="s">
        <v>17</v>
      </c>
      <c r="L760" s="37">
        <v>15</v>
      </c>
      <c r="M760" s="18"/>
      <c r="N760" s="18"/>
    </row>
    <row r="761" spans="2:14" x14ac:dyDescent="0.25">
      <c r="B761" s="30">
        <v>1</v>
      </c>
      <c r="C761" s="35"/>
      <c r="D761" s="18" t="s">
        <v>1866</v>
      </c>
      <c r="E761" s="18" t="s">
        <v>2115</v>
      </c>
      <c r="F761" s="38" t="s">
        <v>4039</v>
      </c>
      <c r="H761" s="30">
        <v>3</v>
      </c>
      <c r="I761" s="18" t="s">
        <v>1866</v>
      </c>
      <c r="J761" s="18" t="s">
        <v>2115</v>
      </c>
      <c r="K761" s="18" t="s">
        <v>654</v>
      </c>
      <c r="L761" s="37">
        <v>24</v>
      </c>
    </row>
    <row r="762" spans="2:14" ht="12.75" customHeight="1" thickBot="1" x14ac:dyDescent="0.3">
      <c r="B762" s="30"/>
      <c r="C762" s="35"/>
      <c r="D762" s="67"/>
      <c r="E762" s="67"/>
      <c r="F762" s="69"/>
      <c r="H762" s="30"/>
      <c r="L762" s="37"/>
    </row>
    <row r="763" spans="2:14" ht="15" customHeight="1" thickBot="1" x14ac:dyDescent="0.3">
      <c r="B763" s="30"/>
      <c r="C763" s="52" t="s">
        <v>1558</v>
      </c>
      <c r="D763" s="53"/>
      <c r="F763" s="33"/>
      <c r="H763" s="30"/>
      <c r="I763" s="31" t="s">
        <v>1558</v>
      </c>
      <c r="L763" s="37"/>
    </row>
    <row r="764" spans="2:14" ht="13.5" customHeight="1" x14ac:dyDescent="0.25">
      <c r="B764" s="30"/>
      <c r="C764" s="35" t="s">
        <v>1046</v>
      </c>
      <c r="D764" s="42" t="s">
        <v>1331</v>
      </c>
      <c r="E764" s="45" t="s">
        <v>1413</v>
      </c>
      <c r="F764" s="43" t="s">
        <v>313</v>
      </c>
      <c r="H764" s="30">
        <v>1</v>
      </c>
      <c r="I764" s="18" t="s">
        <v>1331</v>
      </c>
      <c r="J764" s="18" t="s">
        <v>1413</v>
      </c>
      <c r="K764" s="18" t="s">
        <v>313</v>
      </c>
      <c r="L764" s="37">
        <v>92</v>
      </c>
    </row>
    <row r="765" spans="2:14" ht="12.75" customHeight="1" x14ac:dyDescent="0.25">
      <c r="B765" s="30"/>
      <c r="C765" s="35"/>
      <c r="D765" s="42"/>
      <c r="E765" s="45"/>
      <c r="F765" s="43"/>
      <c r="H765" s="30">
        <v>2</v>
      </c>
      <c r="I765" s="18" t="s">
        <v>1866</v>
      </c>
      <c r="J765" s="18" t="s">
        <v>2115</v>
      </c>
      <c r="K765" s="18" t="s">
        <v>3817</v>
      </c>
      <c r="L765" s="37">
        <v>23</v>
      </c>
    </row>
    <row r="766" spans="2:14" ht="12.75" customHeight="1" x14ac:dyDescent="0.25">
      <c r="B766" s="30"/>
      <c r="C766" s="35"/>
      <c r="F766" s="33"/>
      <c r="H766" s="30">
        <v>3</v>
      </c>
      <c r="I766" s="18" t="s">
        <v>723</v>
      </c>
      <c r="J766" s="18" t="s">
        <v>716</v>
      </c>
      <c r="K766" s="18" t="s">
        <v>1566</v>
      </c>
      <c r="L766" s="37">
        <v>5</v>
      </c>
    </row>
    <row r="767" spans="2:14" ht="12.75" customHeight="1" thickBot="1" x14ac:dyDescent="0.3">
      <c r="B767" s="47"/>
      <c r="C767" s="48"/>
      <c r="D767" s="48"/>
      <c r="E767" s="48"/>
      <c r="F767" s="49"/>
      <c r="H767" s="47"/>
      <c r="I767" s="48"/>
      <c r="J767" s="55"/>
      <c r="K767" s="48"/>
      <c r="L767" s="49"/>
    </row>
    <row r="768" spans="2:14" ht="12.75" customHeight="1" thickBot="1" x14ac:dyDescent="0.3">
      <c r="J768" s="18"/>
      <c r="L768" s="18"/>
    </row>
    <row r="769" spans="2:12" ht="21" customHeight="1" thickBot="1" x14ac:dyDescent="0.3">
      <c r="F769" s="21" t="s">
        <v>314</v>
      </c>
      <c r="G769" s="22"/>
      <c r="H769" s="22"/>
      <c r="I769" s="23"/>
      <c r="L769" s="56"/>
    </row>
    <row r="770" spans="2:12" ht="15" customHeight="1" thickBot="1" x14ac:dyDescent="0.3">
      <c r="L770" s="56"/>
    </row>
    <row r="771" spans="2:12" ht="13.5" customHeight="1" thickBot="1" x14ac:dyDescent="0.3">
      <c r="D771" s="24" t="str">
        <f>D5</f>
        <v>2024-2025</v>
      </c>
      <c r="E771" s="25"/>
      <c r="I771" s="24" t="str">
        <f>I5</f>
        <v>Depuis 1988</v>
      </c>
      <c r="J771" s="96"/>
      <c r="L771" s="56"/>
    </row>
    <row r="772" spans="2:12" ht="12.75" customHeight="1" thickBot="1" x14ac:dyDescent="0.3">
      <c r="B772" s="26"/>
      <c r="C772" s="27"/>
      <c r="D772" s="27"/>
      <c r="E772" s="27"/>
      <c r="F772" s="28"/>
      <c r="H772" s="26"/>
      <c r="I772" s="27"/>
      <c r="J772" s="97"/>
      <c r="K772" s="27"/>
      <c r="L772" s="28"/>
    </row>
    <row r="773" spans="2:12" ht="12.75" customHeight="1" thickBot="1" x14ac:dyDescent="0.3">
      <c r="B773" s="30"/>
      <c r="C773" s="52" t="s">
        <v>1187</v>
      </c>
      <c r="D773" s="53"/>
      <c r="F773" s="33"/>
      <c r="H773" s="30"/>
      <c r="I773" s="31" t="s">
        <v>1187</v>
      </c>
      <c r="L773" s="37"/>
    </row>
    <row r="774" spans="2:12" ht="12.75" customHeight="1" x14ac:dyDescent="0.25">
      <c r="B774" s="30"/>
      <c r="C774" s="35" t="s">
        <v>1046</v>
      </c>
      <c r="D774" s="42" t="s">
        <v>1985</v>
      </c>
      <c r="E774" s="42" t="s">
        <v>1986</v>
      </c>
      <c r="F774" s="78" t="s">
        <v>2879</v>
      </c>
      <c r="H774" s="30">
        <v>1</v>
      </c>
      <c r="I774" s="18" t="s">
        <v>1985</v>
      </c>
      <c r="J774" s="18" t="s">
        <v>1986</v>
      </c>
      <c r="K774" s="18" t="s">
        <v>2879</v>
      </c>
      <c r="L774" s="37">
        <v>18</v>
      </c>
    </row>
    <row r="775" spans="2:12" ht="12.75" customHeight="1" x14ac:dyDescent="0.25">
      <c r="B775" s="30"/>
      <c r="F775" s="40"/>
      <c r="H775" s="30">
        <v>2</v>
      </c>
      <c r="I775" s="18" t="s">
        <v>3492</v>
      </c>
      <c r="J775" s="18" t="s">
        <v>3493</v>
      </c>
      <c r="K775" s="18" t="s">
        <v>3504</v>
      </c>
      <c r="L775" s="37">
        <v>22</v>
      </c>
    </row>
    <row r="776" spans="2:12" ht="12.75" customHeight="1" x14ac:dyDescent="0.25">
      <c r="B776" s="30">
        <v>1</v>
      </c>
      <c r="D776" s="18" t="s">
        <v>3513</v>
      </c>
      <c r="E776" s="18" t="s">
        <v>3514</v>
      </c>
      <c r="F776" s="38" t="s">
        <v>4004</v>
      </c>
      <c r="H776" s="30">
        <v>3</v>
      </c>
      <c r="I776" s="18" t="s">
        <v>2750</v>
      </c>
      <c r="J776" s="18" t="s">
        <v>2751</v>
      </c>
      <c r="K776" s="18" t="s">
        <v>3302</v>
      </c>
      <c r="L776" s="37">
        <v>20</v>
      </c>
    </row>
    <row r="777" spans="2:12" ht="12.75" customHeight="1" x14ac:dyDescent="0.25">
      <c r="B777" s="30">
        <v>2</v>
      </c>
      <c r="D777" s="18" t="s">
        <v>1866</v>
      </c>
      <c r="E777" s="18" t="s">
        <v>1058</v>
      </c>
      <c r="F777" s="38" t="s">
        <v>4005</v>
      </c>
      <c r="H777" s="30"/>
      <c r="J777" s="18"/>
      <c r="L777" s="37"/>
    </row>
    <row r="778" spans="2:12" ht="12.75" customHeight="1" x14ac:dyDescent="0.25">
      <c r="B778" s="30">
        <v>3</v>
      </c>
      <c r="D778" s="18" t="s">
        <v>1665</v>
      </c>
      <c r="E778" s="18" t="s">
        <v>1635</v>
      </c>
      <c r="F778" s="38" t="s">
        <v>4080</v>
      </c>
      <c r="H778" s="30"/>
      <c r="J778" s="18"/>
      <c r="L778" s="37"/>
    </row>
    <row r="779" spans="2:12" ht="12.75" customHeight="1" thickBot="1" x14ac:dyDescent="0.3">
      <c r="B779" s="30"/>
      <c r="F779" s="38"/>
      <c r="H779" s="30"/>
      <c r="J779" s="18"/>
      <c r="L779" s="37"/>
    </row>
    <row r="780" spans="2:12" ht="12.75" customHeight="1" thickBot="1" x14ac:dyDescent="0.3">
      <c r="B780" s="30"/>
      <c r="C780" s="52" t="s">
        <v>1661</v>
      </c>
      <c r="D780" s="53"/>
      <c r="F780" s="38"/>
      <c r="H780" s="30"/>
      <c r="I780" s="31" t="s">
        <v>1661</v>
      </c>
      <c r="K780" s="41"/>
      <c r="L780" s="37"/>
    </row>
    <row r="781" spans="2:12" ht="12.75" customHeight="1" x14ac:dyDescent="0.25">
      <c r="B781" s="30"/>
      <c r="C781" s="35" t="s">
        <v>1046</v>
      </c>
      <c r="D781" s="42" t="s">
        <v>1985</v>
      </c>
      <c r="E781" s="42" t="s">
        <v>1986</v>
      </c>
      <c r="F781" s="54" t="s">
        <v>3001</v>
      </c>
      <c r="H781" s="30">
        <v>1</v>
      </c>
      <c r="I781" s="18" t="s">
        <v>1985</v>
      </c>
      <c r="J781" s="18" t="s">
        <v>1986</v>
      </c>
      <c r="K781" s="18" t="s">
        <v>3001</v>
      </c>
      <c r="L781" s="37">
        <v>18</v>
      </c>
    </row>
    <row r="782" spans="2:12" ht="12.75" customHeight="1" x14ac:dyDescent="0.25">
      <c r="B782" s="30"/>
      <c r="C782" s="35"/>
      <c r="D782" s="42"/>
      <c r="E782" s="42"/>
      <c r="F782" s="54"/>
      <c r="H782" s="30">
        <v>2</v>
      </c>
      <c r="I782" s="18" t="s">
        <v>1851</v>
      </c>
      <c r="J782" s="18" t="s">
        <v>1649</v>
      </c>
      <c r="K782" s="18" t="s">
        <v>2992</v>
      </c>
      <c r="L782" s="37">
        <v>92</v>
      </c>
    </row>
    <row r="783" spans="2:12" ht="12.75" customHeight="1" x14ac:dyDescent="0.25">
      <c r="B783" s="30">
        <v>1</v>
      </c>
      <c r="C783" s="20"/>
      <c r="D783" s="18" t="s">
        <v>2143</v>
      </c>
      <c r="E783" s="18" t="s">
        <v>2144</v>
      </c>
      <c r="F783" s="38" t="s">
        <v>4071</v>
      </c>
      <c r="H783" s="30">
        <v>3</v>
      </c>
      <c r="I783" s="18" t="s">
        <v>2762</v>
      </c>
      <c r="J783" s="18" t="s">
        <v>2751</v>
      </c>
      <c r="K783" s="18" t="s">
        <v>3521</v>
      </c>
      <c r="L783" s="37">
        <v>22</v>
      </c>
    </row>
    <row r="784" spans="2:12" ht="13.5" customHeight="1" x14ac:dyDescent="0.25">
      <c r="B784" s="30">
        <v>2</v>
      </c>
      <c r="C784" s="20"/>
      <c r="D784" s="18" t="s">
        <v>3513</v>
      </c>
      <c r="E784" s="18" t="s">
        <v>3514</v>
      </c>
      <c r="F784" s="38" t="s">
        <v>4070</v>
      </c>
      <c r="H784" s="30"/>
      <c r="J784" s="18"/>
      <c r="L784" s="37"/>
    </row>
    <row r="785" spans="2:12" ht="13.5" customHeight="1" x14ac:dyDescent="0.25">
      <c r="B785" s="30">
        <v>3</v>
      </c>
      <c r="C785" s="20"/>
      <c r="D785" s="18" t="s">
        <v>3571</v>
      </c>
      <c r="E785" s="18" t="s">
        <v>3572</v>
      </c>
      <c r="F785" s="38" t="s">
        <v>4069</v>
      </c>
      <c r="H785" s="30"/>
      <c r="J785" s="18"/>
      <c r="L785" s="37"/>
    </row>
    <row r="786" spans="2:12" ht="13.5" customHeight="1" thickBot="1" x14ac:dyDescent="0.3">
      <c r="B786" s="30"/>
      <c r="F786" s="38"/>
      <c r="H786" s="30"/>
      <c r="K786" s="41"/>
      <c r="L786" s="37"/>
    </row>
    <row r="787" spans="2:12" ht="13.5" customHeight="1" thickBot="1" x14ac:dyDescent="0.3">
      <c r="B787" s="30"/>
      <c r="C787" s="52" t="s">
        <v>1502</v>
      </c>
      <c r="D787" s="53"/>
      <c r="F787" s="38"/>
      <c r="H787" s="30"/>
      <c r="I787" s="31" t="s">
        <v>1502</v>
      </c>
      <c r="K787" s="41"/>
      <c r="L787" s="37"/>
    </row>
    <row r="788" spans="2:12" ht="12.75" customHeight="1" x14ac:dyDescent="0.25">
      <c r="B788" s="30"/>
      <c r="C788" s="35" t="s">
        <v>1046</v>
      </c>
      <c r="D788" s="42" t="s">
        <v>2762</v>
      </c>
      <c r="E788" s="42" t="s">
        <v>2751</v>
      </c>
      <c r="F788" s="54" t="s">
        <v>3517</v>
      </c>
      <c r="H788" s="30">
        <v>1</v>
      </c>
      <c r="I788" s="18" t="s">
        <v>2762</v>
      </c>
      <c r="J788" s="18" t="s">
        <v>2751</v>
      </c>
      <c r="K788" s="18" t="s">
        <v>3517</v>
      </c>
      <c r="L788" s="37">
        <v>22</v>
      </c>
    </row>
    <row r="789" spans="2:12" ht="15" customHeight="1" x14ac:dyDescent="0.25">
      <c r="B789" s="30"/>
      <c r="C789" s="35"/>
      <c r="D789" s="42"/>
      <c r="E789" s="42"/>
      <c r="F789" s="54"/>
      <c r="H789" s="30">
        <v>2</v>
      </c>
      <c r="I789" s="18" t="s">
        <v>2214</v>
      </c>
      <c r="J789" s="18" t="s">
        <v>2215</v>
      </c>
      <c r="K789" s="18" t="s">
        <v>3518</v>
      </c>
      <c r="L789" s="37">
        <v>22</v>
      </c>
    </row>
    <row r="790" spans="2:12" ht="12" customHeight="1" thickBot="1" x14ac:dyDescent="0.3">
      <c r="B790" s="30"/>
      <c r="F790" s="38"/>
      <c r="H790" s="30"/>
      <c r="K790" s="41"/>
      <c r="L790" s="37"/>
    </row>
    <row r="791" spans="2:12" ht="12" customHeight="1" thickBot="1" x14ac:dyDescent="0.3">
      <c r="B791" s="30"/>
      <c r="C791" s="52" t="s">
        <v>1672</v>
      </c>
      <c r="D791" s="53"/>
      <c r="F791" s="38"/>
      <c r="H791" s="30"/>
      <c r="I791" s="31" t="s">
        <v>1672</v>
      </c>
      <c r="K791" s="41"/>
      <c r="L791" s="37"/>
    </row>
    <row r="792" spans="2:12" ht="15" customHeight="1" x14ac:dyDescent="0.25">
      <c r="B792" s="30"/>
      <c r="C792" s="35" t="s">
        <v>1046</v>
      </c>
      <c r="D792" s="124" t="s">
        <v>2750</v>
      </c>
      <c r="E792" s="42" t="s">
        <v>2751</v>
      </c>
      <c r="F792" s="54" t="s">
        <v>3305</v>
      </c>
      <c r="H792" s="30">
        <v>1</v>
      </c>
      <c r="I792" s="18" t="s">
        <v>2750</v>
      </c>
      <c r="J792" s="18" t="s">
        <v>2751</v>
      </c>
      <c r="K792" s="18" t="s">
        <v>3305</v>
      </c>
      <c r="L792" s="37">
        <v>20</v>
      </c>
    </row>
    <row r="793" spans="2:12" ht="13.5" customHeight="1" x14ac:dyDescent="0.25">
      <c r="B793" s="30"/>
      <c r="C793" s="35"/>
      <c r="D793" s="42"/>
      <c r="E793" s="42"/>
      <c r="F793" s="54"/>
      <c r="H793" s="30">
        <v>2</v>
      </c>
      <c r="I793" s="18" t="s">
        <v>1089</v>
      </c>
      <c r="J793" s="18" t="s">
        <v>91</v>
      </c>
      <c r="K793" s="18" t="s">
        <v>2287</v>
      </c>
      <c r="L793" s="37">
        <v>14</v>
      </c>
    </row>
    <row r="794" spans="2:12" ht="12.75" customHeight="1" x14ac:dyDescent="0.25">
      <c r="B794" s="30">
        <v>1</v>
      </c>
      <c r="D794" s="18" t="s">
        <v>2143</v>
      </c>
      <c r="E794" s="18" t="s">
        <v>2144</v>
      </c>
      <c r="F794" s="38" t="s">
        <v>4025</v>
      </c>
      <c r="H794" s="30">
        <v>3</v>
      </c>
      <c r="I794" s="18" t="s">
        <v>2143</v>
      </c>
      <c r="J794" s="18" t="s">
        <v>2144</v>
      </c>
      <c r="K794" s="18" t="s">
        <v>3523</v>
      </c>
      <c r="L794" s="37">
        <v>22</v>
      </c>
    </row>
    <row r="795" spans="2:12" ht="15" customHeight="1" thickBot="1" x14ac:dyDescent="0.3">
      <c r="B795" s="30"/>
      <c r="F795" s="38"/>
      <c r="H795" s="30"/>
      <c r="K795" s="39"/>
      <c r="L795" s="37"/>
    </row>
    <row r="796" spans="2:12" ht="13.5" customHeight="1" thickBot="1" x14ac:dyDescent="0.3">
      <c r="B796" s="30"/>
      <c r="C796" s="52" t="s">
        <v>1676</v>
      </c>
      <c r="D796" s="53"/>
      <c r="F796" s="33"/>
      <c r="H796" s="30"/>
      <c r="I796" s="31" t="s">
        <v>1676</v>
      </c>
      <c r="L796" s="37"/>
    </row>
    <row r="797" spans="2:12" ht="12.75" customHeight="1" x14ac:dyDescent="0.25">
      <c r="B797" s="30"/>
      <c r="C797" s="35" t="s">
        <v>1046</v>
      </c>
      <c r="D797" s="42" t="s">
        <v>133</v>
      </c>
      <c r="E797" s="42" t="s">
        <v>1288</v>
      </c>
      <c r="F797" s="43" t="s">
        <v>2993</v>
      </c>
      <c r="H797" s="30">
        <v>1</v>
      </c>
      <c r="I797" s="18" t="s">
        <v>133</v>
      </c>
      <c r="J797" s="18" t="s">
        <v>1288</v>
      </c>
      <c r="K797" s="18" t="s">
        <v>2993</v>
      </c>
      <c r="L797" s="37">
        <v>93</v>
      </c>
    </row>
    <row r="798" spans="2:12" ht="12" customHeight="1" x14ac:dyDescent="0.25">
      <c r="B798" s="30"/>
      <c r="C798" s="35"/>
      <c r="D798" s="42"/>
      <c r="E798" s="42"/>
      <c r="F798" s="43"/>
      <c r="H798" s="30">
        <v>2</v>
      </c>
      <c r="I798" s="18" t="s">
        <v>1276</v>
      </c>
      <c r="J798" s="18" t="s">
        <v>2984</v>
      </c>
      <c r="K798" s="18" t="s">
        <v>2994</v>
      </c>
      <c r="L798" s="37">
        <v>93</v>
      </c>
    </row>
    <row r="799" spans="2:12" ht="12" customHeight="1" x14ac:dyDescent="0.25">
      <c r="B799" s="30"/>
      <c r="F799" s="33"/>
      <c r="H799" s="30">
        <v>3</v>
      </c>
      <c r="I799" s="18" t="s">
        <v>1866</v>
      </c>
      <c r="J799" s="18" t="s">
        <v>1544</v>
      </c>
      <c r="K799" s="18" t="s">
        <v>883</v>
      </c>
      <c r="L799" s="37">
        <v>94</v>
      </c>
    </row>
    <row r="800" spans="2:12" ht="15" customHeight="1" thickBot="1" x14ac:dyDescent="0.3">
      <c r="B800" s="30"/>
      <c r="F800" s="33"/>
      <c r="H800" s="30"/>
      <c r="L800" s="37"/>
    </row>
    <row r="801" spans="2:12" ht="13.5" customHeight="1" thickBot="1" x14ac:dyDescent="0.3">
      <c r="B801" s="30"/>
      <c r="C801" s="52" t="s">
        <v>1211</v>
      </c>
      <c r="D801" s="53"/>
      <c r="F801" s="33"/>
      <c r="H801" s="30"/>
      <c r="I801" s="31" t="s">
        <v>1211</v>
      </c>
      <c r="L801" s="37"/>
    </row>
    <row r="802" spans="2:12" ht="12.75" customHeight="1" x14ac:dyDescent="0.25">
      <c r="B802" s="30"/>
      <c r="C802" s="35" t="s">
        <v>1046</v>
      </c>
      <c r="D802" s="42" t="s">
        <v>1534</v>
      </c>
      <c r="E802" s="42" t="s">
        <v>1535</v>
      </c>
      <c r="F802" s="43" t="s">
        <v>296</v>
      </c>
      <c r="H802" s="30">
        <v>1</v>
      </c>
      <c r="I802" s="18" t="s">
        <v>1534</v>
      </c>
      <c r="J802" s="18" t="s">
        <v>1535</v>
      </c>
      <c r="K802" s="18" t="s">
        <v>296</v>
      </c>
      <c r="L802" s="37">
        <v>98</v>
      </c>
    </row>
    <row r="803" spans="2:12" ht="12.75" customHeight="1" x14ac:dyDescent="0.25">
      <c r="B803" s="30"/>
      <c r="F803" s="33"/>
      <c r="H803" s="30">
        <v>2</v>
      </c>
      <c r="I803" s="18" t="s">
        <v>1331</v>
      </c>
      <c r="J803" s="18" t="s">
        <v>1332</v>
      </c>
      <c r="K803" s="18" t="s">
        <v>2995</v>
      </c>
      <c r="L803" s="37">
        <v>0</v>
      </c>
    </row>
    <row r="804" spans="2:12" ht="12.75" customHeight="1" x14ac:dyDescent="0.25">
      <c r="B804" s="30"/>
      <c r="F804" s="33"/>
      <c r="H804" s="30">
        <v>3</v>
      </c>
      <c r="I804" s="18" t="s">
        <v>1866</v>
      </c>
      <c r="J804" s="18" t="s">
        <v>1058</v>
      </c>
      <c r="K804" s="18" t="s">
        <v>3818</v>
      </c>
      <c r="L804" s="37">
        <v>23</v>
      </c>
    </row>
    <row r="805" spans="2:12" ht="12" customHeight="1" thickBot="1" x14ac:dyDescent="0.3">
      <c r="B805" s="30"/>
      <c r="F805" s="33"/>
      <c r="H805" s="30"/>
      <c r="L805" s="37"/>
    </row>
    <row r="806" spans="2:12" ht="15" customHeight="1" thickBot="1" x14ac:dyDescent="0.3">
      <c r="B806" s="30"/>
      <c r="C806" s="52" t="s">
        <v>1688</v>
      </c>
      <c r="D806" s="53"/>
      <c r="F806" s="33"/>
      <c r="H806" s="30"/>
      <c r="I806" s="31" t="s">
        <v>1688</v>
      </c>
      <c r="L806" s="37"/>
    </row>
    <row r="807" spans="2:12" ht="13.5" customHeight="1" x14ac:dyDescent="0.25">
      <c r="B807" s="30"/>
      <c r="C807" s="35" t="s">
        <v>1046</v>
      </c>
      <c r="D807" s="42" t="s">
        <v>133</v>
      </c>
      <c r="E807" s="42" t="s">
        <v>969</v>
      </c>
      <c r="F807" s="43" t="s">
        <v>2996</v>
      </c>
      <c r="H807" s="30">
        <v>1</v>
      </c>
      <c r="I807" s="18" t="s">
        <v>133</v>
      </c>
      <c r="J807" s="18" t="s">
        <v>1288</v>
      </c>
      <c r="K807" s="18" t="s">
        <v>2996</v>
      </c>
      <c r="L807" s="37">
        <v>92</v>
      </c>
    </row>
    <row r="808" spans="2:12" ht="12.75" customHeight="1" x14ac:dyDescent="0.25">
      <c r="B808" s="30"/>
      <c r="F808" s="33"/>
      <c r="H808" s="30">
        <v>2</v>
      </c>
      <c r="I808" s="18" t="s">
        <v>572</v>
      </c>
      <c r="J808" s="18" t="s">
        <v>3438</v>
      </c>
      <c r="K808" s="18" t="s">
        <v>3828</v>
      </c>
      <c r="L808" s="37">
        <v>24</v>
      </c>
    </row>
    <row r="809" spans="2:12" ht="12.75" customHeight="1" x14ac:dyDescent="0.25">
      <c r="B809" s="30"/>
      <c r="F809" s="33"/>
      <c r="H809" s="30">
        <v>3</v>
      </c>
      <c r="I809" s="18" t="s">
        <v>1865</v>
      </c>
      <c r="J809" s="18" t="s">
        <v>1654</v>
      </c>
      <c r="K809" s="18" t="s">
        <v>453</v>
      </c>
      <c r="L809" s="37">
        <v>3</v>
      </c>
    </row>
    <row r="810" spans="2:12" ht="12.75" customHeight="1" thickBot="1" x14ac:dyDescent="0.3">
      <c r="B810" s="30"/>
      <c r="C810" s="35"/>
      <c r="F810" s="33"/>
      <c r="H810" s="30"/>
      <c r="L810" s="37"/>
    </row>
    <row r="811" spans="2:12" ht="12" customHeight="1" thickBot="1" x14ac:dyDescent="0.3">
      <c r="B811" s="30"/>
      <c r="C811" s="52" t="s">
        <v>1885</v>
      </c>
      <c r="D811" s="53"/>
      <c r="F811" s="33"/>
      <c r="H811" s="30"/>
      <c r="I811" s="31" t="s">
        <v>1885</v>
      </c>
      <c r="L811" s="37"/>
    </row>
    <row r="812" spans="2:12" ht="15" customHeight="1" x14ac:dyDescent="0.25">
      <c r="B812" s="30"/>
      <c r="C812" s="35" t="s">
        <v>1046</v>
      </c>
      <c r="D812" s="42" t="s">
        <v>572</v>
      </c>
      <c r="E812" s="42" t="s">
        <v>3438</v>
      </c>
      <c r="F812" s="43" t="s">
        <v>3833</v>
      </c>
      <c r="H812" s="30">
        <v>1</v>
      </c>
      <c r="I812" s="18" t="s">
        <v>572</v>
      </c>
      <c r="J812" s="18" t="s">
        <v>3438</v>
      </c>
      <c r="K812" s="18" t="s">
        <v>3833</v>
      </c>
      <c r="L812" s="37">
        <v>24</v>
      </c>
    </row>
    <row r="813" spans="2:12" ht="13.5" customHeight="1" x14ac:dyDescent="0.25">
      <c r="B813" s="30"/>
      <c r="C813" s="35"/>
      <c r="D813" s="42"/>
      <c r="E813" s="42"/>
      <c r="F813" s="43"/>
      <c r="H813" s="30">
        <v>2</v>
      </c>
      <c r="I813" s="18" t="s">
        <v>133</v>
      </c>
      <c r="J813" s="18" t="s">
        <v>1288</v>
      </c>
      <c r="K813" s="18" t="s">
        <v>21</v>
      </c>
      <c r="L813" s="37">
        <v>99</v>
      </c>
    </row>
    <row r="814" spans="2:12" ht="12.75" customHeight="1" x14ac:dyDescent="0.25">
      <c r="B814" s="30"/>
      <c r="C814" s="35"/>
      <c r="F814" s="33"/>
      <c r="H814" s="30">
        <v>3</v>
      </c>
      <c r="I814" s="18" t="s">
        <v>1154</v>
      </c>
      <c r="J814" s="18" t="s">
        <v>485</v>
      </c>
      <c r="K814" s="18" t="s">
        <v>3298</v>
      </c>
      <c r="L814" s="37">
        <v>20</v>
      </c>
    </row>
    <row r="815" spans="2:12" ht="12.75" customHeight="1" thickBot="1" x14ac:dyDescent="0.3">
      <c r="B815" s="30"/>
      <c r="F815" s="33"/>
      <c r="H815" s="30"/>
      <c r="L815" s="37"/>
    </row>
    <row r="816" spans="2:12" ht="15" customHeight="1" thickBot="1" x14ac:dyDescent="0.3">
      <c r="B816" s="30"/>
      <c r="C816" s="52" t="s">
        <v>1296</v>
      </c>
      <c r="D816" s="53"/>
      <c r="F816" s="33"/>
      <c r="H816" s="30"/>
      <c r="I816" s="31" t="s">
        <v>1296</v>
      </c>
      <c r="L816" s="37"/>
    </row>
    <row r="817" spans="2:12" ht="13.5" customHeight="1" x14ac:dyDescent="0.25">
      <c r="B817" s="30"/>
      <c r="C817" s="35" t="s">
        <v>1046</v>
      </c>
      <c r="D817" s="42" t="s">
        <v>1298</v>
      </c>
      <c r="E817" s="42" t="s">
        <v>1282</v>
      </c>
      <c r="F817" s="54" t="s">
        <v>1627</v>
      </c>
      <c r="H817" s="30">
        <v>1</v>
      </c>
      <c r="I817" s="18" t="s">
        <v>1298</v>
      </c>
      <c r="J817" s="18" t="s">
        <v>1282</v>
      </c>
      <c r="K817" s="18" t="s">
        <v>1627</v>
      </c>
      <c r="L817" s="37">
        <v>1</v>
      </c>
    </row>
    <row r="818" spans="2:12" ht="12.75" customHeight="1" x14ac:dyDescent="0.25">
      <c r="B818" s="30"/>
      <c r="F818" s="38"/>
      <c r="H818" s="30">
        <v>2</v>
      </c>
      <c r="I818" s="18" t="s">
        <v>1518</v>
      </c>
      <c r="J818" s="18" t="s">
        <v>1295</v>
      </c>
      <c r="K818" s="18" t="s">
        <v>18</v>
      </c>
      <c r="L818" s="37">
        <v>6</v>
      </c>
    </row>
    <row r="819" spans="2:12" ht="12.75" customHeight="1" x14ac:dyDescent="0.25">
      <c r="B819" s="30">
        <v>1</v>
      </c>
      <c r="D819" s="18" t="s">
        <v>1665</v>
      </c>
      <c r="E819" s="18" t="s">
        <v>1635</v>
      </c>
      <c r="F819" s="38" t="s">
        <v>4081</v>
      </c>
      <c r="H819" s="30">
        <v>3</v>
      </c>
      <c r="I819" s="18" t="s">
        <v>1973</v>
      </c>
      <c r="J819" s="18" t="s">
        <v>1974</v>
      </c>
      <c r="K819" s="18" t="s">
        <v>3475</v>
      </c>
      <c r="L819" s="37">
        <v>21</v>
      </c>
    </row>
    <row r="820" spans="2:12" ht="12.75" customHeight="1" thickBot="1" x14ac:dyDescent="0.3">
      <c r="B820" s="30"/>
      <c r="F820" s="33"/>
      <c r="H820" s="30"/>
      <c r="L820" s="37"/>
    </row>
    <row r="821" spans="2:12" ht="15" customHeight="1" thickBot="1" x14ac:dyDescent="0.3">
      <c r="B821" s="30"/>
      <c r="C821" s="52" t="s">
        <v>1099</v>
      </c>
      <c r="D821" s="53"/>
      <c r="F821" s="33"/>
      <c r="H821" s="30"/>
      <c r="I821" s="31" t="s">
        <v>1099</v>
      </c>
      <c r="L821" s="37"/>
    </row>
    <row r="822" spans="2:12" ht="13.5" customHeight="1" x14ac:dyDescent="0.25">
      <c r="B822" s="30"/>
      <c r="C822" s="35" t="s">
        <v>1046</v>
      </c>
      <c r="D822" s="42" t="s">
        <v>1866</v>
      </c>
      <c r="E822" s="42" t="s">
        <v>1058</v>
      </c>
      <c r="F822" s="43" t="s">
        <v>2248</v>
      </c>
      <c r="H822" s="30">
        <v>1</v>
      </c>
      <c r="I822" s="18" t="s">
        <v>1866</v>
      </c>
      <c r="J822" s="18" t="s">
        <v>1058</v>
      </c>
      <c r="K822" s="18" t="s">
        <v>2248</v>
      </c>
      <c r="L822" s="37">
        <v>22</v>
      </c>
    </row>
    <row r="823" spans="2:12" ht="12.75" customHeight="1" x14ac:dyDescent="0.25">
      <c r="B823" s="30"/>
      <c r="C823" s="35"/>
      <c r="D823" s="67"/>
      <c r="E823" s="67"/>
      <c r="F823" s="69"/>
      <c r="H823" s="30">
        <v>2</v>
      </c>
      <c r="I823" s="18" t="s">
        <v>1331</v>
      </c>
      <c r="J823" s="18" t="s">
        <v>1332</v>
      </c>
      <c r="K823" s="18" t="s">
        <v>1900</v>
      </c>
      <c r="L823" s="37">
        <v>98</v>
      </c>
    </row>
    <row r="824" spans="2:12" ht="12.75" customHeight="1" x14ac:dyDescent="0.25">
      <c r="B824" s="30">
        <v>1</v>
      </c>
      <c r="C824" s="35"/>
      <c r="D824" s="18" t="s">
        <v>1866</v>
      </c>
      <c r="E824" s="18" t="s">
        <v>1058</v>
      </c>
      <c r="F824" s="33" t="s">
        <v>1703</v>
      </c>
      <c r="H824" s="30">
        <v>3</v>
      </c>
      <c r="I824" s="18" t="s">
        <v>1534</v>
      </c>
      <c r="J824" s="18" t="s">
        <v>1535</v>
      </c>
      <c r="K824" s="18" t="s">
        <v>1700</v>
      </c>
      <c r="L824" s="37">
        <v>98</v>
      </c>
    </row>
    <row r="825" spans="2:12" ht="12.75" customHeight="1" thickBot="1" x14ac:dyDescent="0.3">
      <c r="B825" s="30"/>
      <c r="C825" s="35"/>
      <c r="F825" s="33"/>
      <c r="H825" s="30"/>
      <c r="L825" s="37"/>
    </row>
    <row r="826" spans="2:12" ht="12.75" customHeight="1" thickBot="1" x14ac:dyDescent="0.3">
      <c r="B826" s="30"/>
      <c r="C826" s="52" t="s">
        <v>1530</v>
      </c>
      <c r="D826" s="53"/>
      <c r="F826" s="33"/>
      <c r="H826" s="30"/>
      <c r="I826" s="31" t="s">
        <v>1530</v>
      </c>
      <c r="L826" s="37"/>
    </row>
    <row r="827" spans="2:12" ht="12.75" customHeight="1" x14ac:dyDescent="0.25">
      <c r="B827" s="30"/>
      <c r="C827" s="35" t="s">
        <v>1046</v>
      </c>
      <c r="D827" s="42" t="s">
        <v>2181</v>
      </c>
      <c r="E827" s="42" t="s">
        <v>1301</v>
      </c>
      <c r="F827" s="43" t="s">
        <v>2909</v>
      </c>
      <c r="H827" s="30">
        <v>1</v>
      </c>
      <c r="I827" s="18" t="s">
        <v>2181</v>
      </c>
      <c r="J827" s="18" t="s">
        <v>1301</v>
      </c>
      <c r="K827" s="18" t="s">
        <v>2909</v>
      </c>
      <c r="L827" s="37">
        <v>24</v>
      </c>
    </row>
    <row r="828" spans="2:12" ht="12.75" customHeight="1" x14ac:dyDescent="0.25">
      <c r="B828" s="30"/>
      <c r="C828" s="35"/>
      <c r="D828" s="67"/>
      <c r="E828" s="67"/>
      <c r="F828" s="69"/>
      <c r="H828" s="30">
        <v>2</v>
      </c>
      <c r="I828" s="18" t="s">
        <v>1331</v>
      </c>
      <c r="J828" s="18" t="s">
        <v>1332</v>
      </c>
      <c r="K828" s="18" t="s">
        <v>303</v>
      </c>
      <c r="L828" s="37">
        <v>98</v>
      </c>
    </row>
    <row r="829" spans="2:12" ht="13.5" customHeight="1" x14ac:dyDescent="0.25">
      <c r="B829" s="30"/>
      <c r="C829" s="35"/>
      <c r="F829" s="33"/>
      <c r="H829" s="30">
        <v>3</v>
      </c>
      <c r="I829" s="18" t="s">
        <v>1534</v>
      </c>
      <c r="J829" s="18" t="s">
        <v>1535</v>
      </c>
      <c r="K829" s="18" t="s">
        <v>1446</v>
      </c>
      <c r="L829" s="37">
        <v>98</v>
      </c>
    </row>
    <row r="830" spans="2:12" ht="12" customHeight="1" thickBot="1" x14ac:dyDescent="0.3">
      <c r="B830" s="30"/>
      <c r="C830" s="35"/>
      <c r="F830" s="33"/>
      <c r="H830" s="30"/>
      <c r="J830" s="18"/>
      <c r="L830" s="37"/>
    </row>
    <row r="831" spans="2:12" ht="12.75" customHeight="1" thickBot="1" x14ac:dyDescent="0.3">
      <c r="B831" s="30"/>
      <c r="C831" s="52" t="s">
        <v>1127</v>
      </c>
      <c r="D831" s="53"/>
      <c r="F831" s="33"/>
      <c r="H831" s="30"/>
      <c r="I831" s="31" t="s">
        <v>1127</v>
      </c>
      <c r="L831" s="37"/>
    </row>
    <row r="832" spans="2:12" ht="15" customHeight="1" x14ac:dyDescent="0.25">
      <c r="B832" s="30"/>
      <c r="C832" s="35" t="s">
        <v>1046</v>
      </c>
      <c r="D832" s="42" t="s">
        <v>1866</v>
      </c>
      <c r="E832" s="42" t="s">
        <v>1058</v>
      </c>
      <c r="F832" s="43" t="s">
        <v>3668</v>
      </c>
      <c r="H832" s="30">
        <v>1</v>
      </c>
      <c r="I832" s="18" t="s">
        <v>1866</v>
      </c>
      <c r="J832" s="18" t="s">
        <v>1058</v>
      </c>
      <c r="K832" s="18" t="s">
        <v>3668</v>
      </c>
      <c r="L832" s="37">
        <v>23</v>
      </c>
    </row>
    <row r="833" spans="2:12" ht="12.75" customHeight="1" x14ac:dyDescent="0.25">
      <c r="B833" s="30"/>
      <c r="F833" s="33"/>
      <c r="H833" s="30">
        <v>2</v>
      </c>
      <c r="I833" s="18" t="s">
        <v>1508</v>
      </c>
      <c r="J833" s="18" t="s">
        <v>1649</v>
      </c>
      <c r="K833" s="18" t="s">
        <v>2997</v>
      </c>
      <c r="L833" s="37">
        <v>92</v>
      </c>
    </row>
    <row r="834" spans="2:12" ht="12.75" customHeight="1" x14ac:dyDescent="0.25">
      <c r="B834" s="30">
        <v>1</v>
      </c>
      <c r="D834" s="18" t="s">
        <v>1866</v>
      </c>
      <c r="E834" s="18" t="s">
        <v>1058</v>
      </c>
      <c r="F834" s="33" t="s">
        <v>4076</v>
      </c>
      <c r="H834" s="30">
        <v>3</v>
      </c>
      <c r="I834" s="18" t="s">
        <v>1270</v>
      </c>
      <c r="J834" s="18" t="s">
        <v>1271</v>
      </c>
      <c r="K834" s="18" t="s">
        <v>2998</v>
      </c>
      <c r="L834" s="37">
        <v>95</v>
      </c>
    </row>
    <row r="835" spans="2:12" ht="15" customHeight="1" thickBot="1" x14ac:dyDescent="0.3">
      <c r="B835" s="47"/>
      <c r="C835" s="48"/>
      <c r="D835" s="48"/>
      <c r="E835" s="48"/>
      <c r="F835" s="59"/>
      <c r="H835" s="47"/>
      <c r="I835" s="48"/>
      <c r="J835" s="55"/>
      <c r="K835" s="55"/>
      <c r="L835" s="50"/>
    </row>
    <row r="836" spans="2:12" ht="21" customHeight="1" x14ac:dyDescent="0.25">
      <c r="F836" s="68" t="s">
        <v>2366</v>
      </c>
      <c r="G836" s="68"/>
      <c r="H836" s="68"/>
      <c r="I836" s="68"/>
      <c r="L836" s="56"/>
    </row>
    <row r="837" spans="2:12" ht="12.75" customHeight="1" thickBot="1" x14ac:dyDescent="0.3">
      <c r="L837" s="56"/>
    </row>
    <row r="838" spans="2:12" ht="12.75" customHeight="1" thickBot="1" x14ac:dyDescent="0.3">
      <c r="B838" s="48"/>
      <c r="C838" s="48"/>
      <c r="D838" s="24" t="str">
        <f>D$5</f>
        <v>2024-2025</v>
      </c>
      <c r="E838" s="25"/>
      <c r="F838" s="47"/>
      <c r="H838" s="48"/>
      <c r="I838" s="24" t="str">
        <f>I$5</f>
        <v>Depuis 1988</v>
      </c>
      <c r="J838" s="96"/>
      <c r="K838" s="48"/>
      <c r="L838" s="48"/>
    </row>
    <row r="839" spans="2:12" ht="12.75" customHeight="1" thickBot="1" x14ac:dyDescent="0.3">
      <c r="B839" s="30"/>
      <c r="F839" s="33"/>
      <c r="H839" s="30"/>
      <c r="J839" s="18"/>
      <c r="L839" s="37"/>
    </row>
    <row r="840" spans="2:12" ht="12" customHeight="1" thickBot="1" x14ac:dyDescent="0.3">
      <c r="B840" s="30"/>
      <c r="C840" s="52" t="s">
        <v>81</v>
      </c>
      <c r="D840" s="53"/>
      <c r="F840" s="33"/>
      <c r="H840" s="30"/>
      <c r="I840" s="31" t="s">
        <v>81</v>
      </c>
      <c r="L840" s="37"/>
    </row>
    <row r="841" spans="2:12" ht="15" customHeight="1" x14ac:dyDescent="0.25">
      <c r="B841" s="30"/>
      <c r="C841" s="35" t="s">
        <v>1046</v>
      </c>
      <c r="D841" s="42" t="s">
        <v>2297</v>
      </c>
      <c r="E841" s="42" t="s">
        <v>2120</v>
      </c>
      <c r="F841" s="43" t="s">
        <v>3299</v>
      </c>
      <c r="H841" s="30">
        <v>1</v>
      </c>
      <c r="I841" s="18" t="s">
        <v>2297</v>
      </c>
      <c r="J841" s="18" t="s">
        <v>2120</v>
      </c>
      <c r="K841" s="18" t="s">
        <v>3299</v>
      </c>
      <c r="L841" s="37">
        <v>20</v>
      </c>
    </row>
    <row r="842" spans="2:12" ht="13.5" customHeight="1" x14ac:dyDescent="0.25">
      <c r="B842" s="30"/>
      <c r="C842" s="35"/>
      <c r="D842" s="42"/>
      <c r="E842" s="42"/>
      <c r="F842" s="43"/>
      <c r="H842" s="30">
        <v>2</v>
      </c>
      <c r="I842" s="18" t="s">
        <v>1866</v>
      </c>
      <c r="J842" s="18" t="s">
        <v>1058</v>
      </c>
      <c r="K842" s="18" t="s">
        <v>3824</v>
      </c>
      <c r="L842" s="37">
        <v>24</v>
      </c>
    </row>
    <row r="843" spans="2:12" ht="12.75" customHeight="1" x14ac:dyDescent="0.25">
      <c r="B843" s="30"/>
      <c r="C843" s="35"/>
      <c r="F843" s="33"/>
      <c r="H843" s="30">
        <v>3</v>
      </c>
      <c r="I843" s="18" t="s">
        <v>1973</v>
      </c>
      <c r="J843" s="18" t="s">
        <v>1974</v>
      </c>
      <c r="K843" s="18" t="s">
        <v>3659</v>
      </c>
      <c r="L843" s="37">
        <v>22</v>
      </c>
    </row>
    <row r="844" spans="2:12" ht="12.75" customHeight="1" thickBot="1" x14ac:dyDescent="0.3">
      <c r="B844" s="30"/>
      <c r="F844" s="33"/>
      <c r="H844" s="30"/>
      <c r="J844" s="18"/>
      <c r="L844" s="37"/>
    </row>
    <row r="845" spans="2:12" ht="15" customHeight="1" thickBot="1" x14ac:dyDescent="0.3">
      <c r="B845" s="30"/>
      <c r="C845" s="52" t="s">
        <v>1143</v>
      </c>
      <c r="D845" s="53"/>
      <c r="F845" s="33"/>
      <c r="H845" s="30"/>
      <c r="I845" s="31" t="s">
        <v>1143</v>
      </c>
      <c r="L845" s="37"/>
    </row>
    <row r="846" spans="2:12" ht="15.75" customHeight="1" x14ac:dyDescent="0.25">
      <c r="B846" s="30"/>
      <c r="C846" s="35" t="s">
        <v>1046</v>
      </c>
      <c r="D846" s="42" t="s">
        <v>1534</v>
      </c>
      <c r="E846" s="42" t="s">
        <v>898</v>
      </c>
      <c r="F846" s="43" t="s">
        <v>1631</v>
      </c>
      <c r="H846" s="30">
        <v>1</v>
      </c>
      <c r="I846" s="18" t="s">
        <v>1534</v>
      </c>
      <c r="J846" s="18" t="s">
        <v>1535</v>
      </c>
      <c r="K846" s="18" t="s">
        <v>1631</v>
      </c>
      <c r="L846" s="37">
        <v>1</v>
      </c>
    </row>
    <row r="847" spans="2:12" ht="13.5" customHeight="1" x14ac:dyDescent="0.25">
      <c r="B847" s="30"/>
      <c r="F847" s="33"/>
      <c r="H847" s="30">
        <v>2</v>
      </c>
      <c r="I847" s="18" t="s">
        <v>419</v>
      </c>
      <c r="J847" s="18" t="s">
        <v>1864</v>
      </c>
      <c r="K847" s="18" t="s">
        <v>187</v>
      </c>
      <c r="L847" s="37">
        <v>94</v>
      </c>
    </row>
    <row r="848" spans="2:12" ht="13.5" customHeight="1" x14ac:dyDescent="0.25">
      <c r="B848" s="30">
        <v>1</v>
      </c>
      <c r="D848" s="18" t="s">
        <v>1866</v>
      </c>
      <c r="E848" s="18" t="s">
        <v>1058</v>
      </c>
      <c r="F848" s="33" t="s">
        <v>1821</v>
      </c>
      <c r="H848" s="30">
        <v>3</v>
      </c>
      <c r="I848" s="18" t="s">
        <v>429</v>
      </c>
      <c r="J848" s="18" t="s">
        <v>430</v>
      </c>
      <c r="K848" s="18" t="s">
        <v>1722</v>
      </c>
      <c r="L848" s="37">
        <v>94</v>
      </c>
    </row>
    <row r="849" spans="2:12" ht="12.75" customHeight="1" thickBot="1" x14ac:dyDescent="0.3">
      <c r="B849" s="30"/>
      <c r="D849" s="57"/>
      <c r="E849" s="57"/>
      <c r="F849" s="38"/>
      <c r="H849" s="30"/>
      <c r="K849" s="41"/>
      <c r="L849" s="37"/>
    </row>
    <row r="850" spans="2:12" ht="15" customHeight="1" thickBot="1" x14ac:dyDescent="0.3">
      <c r="B850" s="30"/>
      <c r="C850" s="52"/>
      <c r="D850" s="53" t="s">
        <v>113</v>
      </c>
      <c r="F850" s="33"/>
      <c r="H850" s="30"/>
      <c r="I850" s="31" t="s">
        <v>113</v>
      </c>
      <c r="L850" s="37"/>
    </row>
    <row r="851" spans="2:12" ht="12.75" customHeight="1" x14ac:dyDescent="0.25">
      <c r="B851" s="30"/>
      <c r="C851" s="35" t="s">
        <v>1046</v>
      </c>
      <c r="D851" s="42" t="s">
        <v>458</v>
      </c>
      <c r="E851" s="45" t="s">
        <v>1535</v>
      </c>
      <c r="F851" s="43" t="s">
        <v>472</v>
      </c>
      <c r="H851" s="30">
        <v>1</v>
      </c>
      <c r="I851" s="18" t="s">
        <v>1534</v>
      </c>
      <c r="J851" s="18" t="s">
        <v>1535</v>
      </c>
      <c r="K851" s="18" t="s">
        <v>295</v>
      </c>
      <c r="L851" s="37">
        <v>98</v>
      </c>
    </row>
    <row r="852" spans="2:12" ht="12.75" customHeight="1" x14ac:dyDescent="0.25">
      <c r="B852" s="30"/>
      <c r="F852" s="33"/>
      <c r="H852" s="30">
        <v>2</v>
      </c>
      <c r="I852" s="18" t="s">
        <v>1331</v>
      </c>
      <c r="J852" s="18" t="s">
        <v>1332</v>
      </c>
      <c r="K852" s="18" t="s">
        <v>2999</v>
      </c>
      <c r="L852" s="37">
        <v>0</v>
      </c>
    </row>
    <row r="853" spans="2:12" ht="12" customHeight="1" thickBot="1" x14ac:dyDescent="0.3">
      <c r="B853" s="30"/>
      <c r="D853" s="57"/>
      <c r="E853" s="57"/>
      <c r="F853" s="38"/>
      <c r="H853" s="30"/>
      <c r="K853" s="41"/>
      <c r="L853" s="37"/>
    </row>
    <row r="854" spans="2:12" ht="15" customHeight="1" thickBot="1" x14ac:dyDescent="0.3">
      <c r="B854" s="30"/>
      <c r="C854" s="31" t="s">
        <v>1072</v>
      </c>
      <c r="D854" s="31"/>
      <c r="F854" s="38"/>
      <c r="H854" s="30"/>
      <c r="I854" s="31" t="s">
        <v>1072</v>
      </c>
      <c r="K854" s="41"/>
      <c r="L854" s="37"/>
    </row>
    <row r="855" spans="2:12" ht="21" customHeight="1" x14ac:dyDescent="0.25">
      <c r="B855" s="30"/>
      <c r="C855" s="35" t="s">
        <v>1046</v>
      </c>
      <c r="D855" s="351" t="s">
        <v>3524</v>
      </c>
      <c r="E855" s="351"/>
      <c r="F855" s="54" t="s">
        <v>3525</v>
      </c>
      <c r="H855" s="30">
        <v>1</v>
      </c>
      <c r="I855" s="340" t="s">
        <v>3524</v>
      </c>
      <c r="J855" s="340"/>
      <c r="K855" s="41" t="s">
        <v>3525</v>
      </c>
      <c r="L855" s="37">
        <v>22</v>
      </c>
    </row>
    <row r="856" spans="2:12" ht="12" customHeight="1" x14ac:dyDescent="0.25">
      <c r="B856" s="30"/>
      <c r="C856" s="35"/>
      <c r="D856" s="307"/>
      <c r="E856" s="307"/>
      <c r="F856" s="54"/>
      <c r="H856" s="30">
        <v>2</v>
      </c>
      <c r="I856" s="340" t="s">
        <v>3526</v>
      </c>
      <c r="J856" s="340"/>
      <c r="K856" s="41" t="s">
        <v>3126</v>
      </c>
      <c r="L856" s="37">
        <v>19</v>
      </c>
    </row>
    <row r="857" spans="2:12" ht="12.75" customHeight="1" x14ac:dyDescent="0.25">
      <c r="B857" s="30"/>
      <c r="C857" s="35"/>
      <c r="D857" s="340" t="s">
        <v>4057</v>
      </c>
      <c r="E857" s="340"/>
      <c r="F857" s="54" t="s">
        <v>4056</v>
      </c>
      <c r="H857" s="30"/>
      <c r="I857" s="308"/>
      <c r="J857" s="308"/>
      <c r="K857" s="41"/>
      <c r="L857" s="37"/>
    </row>
    <row r="858" spans="2:12" ht="12.75" customHeight="1" thickBot="1" x14ac:dyDescent="0.3">
      <c r="B858" s="47"/>
      <c r="C858" s="48"/>
      <c r="D858" s="48"/>
      <c r="E858" s="48"/>
      <c r="F858" s="49"/>
      <c r="H858" s="47"/>
      <c r="I858" s="48"/>
      <c r="J858" s="55"/>
      <c r="K858" s="48"/>
      <c r="L858" s="50"/>
    </row>
    <row r="859" spans="2:12" ht="12.75" customHeight="1" thickBot="1" x14ac:dyDescent="0.3">
      <c r="F859" s="48"/>
      <c r="H859" s="48"/>
      <c r="I859" s="48"/>
      <c r="L859" s="56"/>
    </row>
    <row r="860" spans="2:12" ht="21" customHeight="1" thickBot="1" x14ac:dyDescent="0.3">
      <c r="F860" s="21" t="s">
        <v>478</v>
      </c>
      <c r="G860" s="22"/>
      <c r="H860" s="22"/>
      <c r="I860" s="23"/>
      <c r="L860" s="56"/>
    </row>
    <row r="861" spans="2:12" ht="15" customHeight="1" thickBot="1" x14ac:dyDescent="0.3">
      <c r="L861" s="56"/>
    </row>
    <row r="862" spans="2:12" ht="16.5" customHeight="1" thickBot="1" x14ac:dyDescent="0.3">
      <c r="D862" s="24" t="str">
        <f>D5</f>
        <v>2024-2025</v>
      </c>
      <c r="E862" s="25"/>
      <c r="I862" s="24" t="str">
        <f>I5</f>
        <v>Depuis 1988</v>
      </c>
      <c r="J862" s="96"/>
      <c r="L862" s="56"/>
    </row>
    <row r="863" spans="2:12" ht="12.75" customHeight="1" thickBot="1" x14ac:dyDescent="0.3">
      <c r="B863" s="26"/>
      <c r="C863" s="27"/>
      <c r="D863" s="27"/>
      <c r="E863" s="27"/>
      <c r="F863" s="28"/>
      <c r="H863" s="26"/>
      <c r="I863" s="27"/>
      <c r="J863" s="97"/>
      <c r="K863" s="27"/>
      <c r="L863" s="28"/>
    </row>
    <row r="864" spans="2:12" ht="12.75" customHeight="1" thickBot="1" x14ac:dyDescent="0.3">
      <c r="B864" s="30"/>
      <c r="C864" s="52" t="s">
        <v>1187</v>
      </c>
      <c r="D864" s="53"/>
      <c r="F864" s="33"/>
      <c r="H864" s="30"/>
      <c r="I864" s="31" t="s">
        <v>1187</v>
      </c>
      <c r="L864" s="37"/>
    </row>
    <row r="865" spans="2:12" ht="12.75" customHeight="1" x14ac:dyDescent="0.25">
      <c r="B865" s="30"/>
      <c r="C865" s="35" t="s">
        <v>1046</v>
      </c>
      <c r="D865" s="42" t="s">
        <v>1981</v>
      </c>
      <c r="E865" s="42" t="s">
        <v>1432</v>
      </c>
      <c r="F865" s="54" t="s">
        <v>3830</v>
      </c>
      <c r="H865" s="30">
        <v>1</v>
      </c>
      <c r="I865" s="18" t="s">
        <v>1981</v>
      </c>
      <c r="J865" s="18" t="s">
        <v>1432</v>
      </c>
      <c r="K865" s="41" t="s">
        <v>3830</v>
      </c>
      <c r="L865" s="37">
        <v>24</v>
      </c>
    </row>
    <row r="866" spans="2:12" ht="12.75" customHeight="1" x14ac:dyDescent="0.25">
      <c r="B866" s="30"/>
      <c r="D866" s="42"/>
      <c r="E866" s="42"/>
      <c r="F866" s="54"/>
      <c r="H866" s="30">
        <v>1</v>
      </c>
      <c r="I866" s="18" t="s">
        <v>1590</v>
      </c>
      <c r="J866" s="18" t="s">
        <v>1221</v>
      </c>
      <c r="K866" s="18" t="s">
        <v>578</v>
      </c>
      <c r="L866" s="37">
        <v>94</v>
      </c>
    </row>
    <row r="867" spans="2:12" ht="12.75" customHeight="1" x14ac:dyDescent="0.25">
      <c r="B867" s="30">
        <v>1</v>
      </c>
      <c r="D867" s="18" t="s">
        <v>2788</v>
      </c>
      <c r="E867" s="18" t="s">
        <v>3489</v>
      </c>
      <c r="F867" s="38" t="s">
        <v>4091</v>
      </c>
      <c r="H867" s="30">
        <v>3</v>
      </c>
      <c r="I867" s="18" t="s">
        <v>1788</v>
      </c>
      <c r="J867" s="18" t="s">
        <v>1789</v>
      </c>
      <c r="K867" s="18" t="s">
        <v>578</v>
      </c>
      <c r="L867" s="37">
        <v>9</v>
      </c>
    </row>
    <row r="868" spans="2:12" ht="11.25" customHeight="1" x14ac:dyDescent="0.25">
      <c r="B868" s="30">
        <v>2</v>
      </c>
      <c r="D868" s="18" t="s">
        <v>2218</v>
      </c>
      <c r="E868" s="18" t="s">
        <v>713</v>
      </c>
      <c r="F868" s="38" t="s">
        <v>4126</v>
      </c>
      <c r="H868" s="30"/>
      <c r="J868" s="18"/>
      <c r="K868" s="41"/>
      <c r="L868" s="37"/>
    </row>
    <row r="869" spans="2:12" ht="15" customHeight="1" x14ac:dyDescent="0.25">
      <c r="B869" s="30">
        <v>3</v>
      </c>
      <c r="D869" s="18" t="s">
        <v>2788</v>
      </c>
      <c r="E869" s="18" t="s">
        <v>3476</v>
      </c>
      <c r="F869" s="38" t="s">
        <v>4090</v>
      </c>
      <c r="H869" s="30"/>
      <c r="J869" s="18"/>
      <c r="K869" s="41"/>
      <c r="L869" s="37"/>
    </row>
    <row r="870" spans="2:12" ht="13.5" customHeight="1" x14ac:dyDescent="0.25">
      <c r="B870" s="30">
        <v>4</v>
      </c>
      <c r="D870" s="18" t="s">
        <v>3404</v>
      </c>
      <c r="E870" s="18" t="s">
        <v>3405</v>
      </c>
      <c r="F870" s="38" t="s">
        <v>4127</v>
      </c>
      <c r="H870" s="30"/>
      <c r="J870" s="18"/>
      <c r="K870" s="41"/>
      <c r="L870" s="37"/>
    </row>
    <row r="871" spans="2:12" ht="12.75" customHeight="1" thickBot="1" x14ac:dyDescent="0.3">
      <c r="B871" s="30"/>
      <c r="F871" s="33"/>
      <c r="H871" s="30"/>
      <c r="L871" s="37"/>
    </row>
    <row r="872" spans="2:12" ht="12.75" customHeight="1" thickBot="1" x14ac:dyDescent="0.3">
      <c r="B872" s="30"/>
      <c r="C872" s="52" t="s">
        <v>1661</v>
      </c>
      <c r="D872" s="53"/>
      <c r="F872" s="38"/>
      <c r="H872" s="30"/>
      <c r="I872" s="31" t="s">
        <v>1661</v>
      </c>
      <c r="K872" s="41"/>
      <c r="L872" s="37"/>
    </row>
    <row r="873" spans="2:12" ht="12.75" customHeight="1" x14ac:dyDescent="0.25">
      <c r="B873" s="30"/>
      <c r="C873" s="35" t="s">
        <v>1046</v>
      </c>
      <c r="D873" s="42" t="s">
        <v>1981</v>
      </c>
      <c r="E873" s="42" t="s">
        <v>3658</v>
      </c>
      <c r="F873" s="78" t="s">
        <v>3667</v>
      </c>
      <c r="H873" s="30">
        <v>1</v>
      </c>
      <c r="I873" s="18" t="s">
        <v>1981</v>
      </c>
      <c r="J873" s="18" t="s">
        <v>1432</v>
      </c>
      <c r="K873" s="18" t="s">
        <v>3667</v>
      </c>
      <c r="L873" s="37">
        <v>3</v>
      </c>
    </row>
    <row r="874" spans="2:12" ht="12.75" customHeight="1" x14ac:dyDescent="0.25">
      <c r="B874" s="30"/>
      <c r="F874" s="38"/>
      <c r="H874" s="30">
        <v>2</v>
      </c>
      <c r="I874" s="18" t="s">
        <v>1331</v>
      </c>
      <c r="J874" s="18" t="s">
        <v>1413</v>
      </c>
      <c r="K874" s="18" t="s">
        <v>877</v>
      </c>
      <c r="L874" s="37">
        <v>95</v>
      </c>
    </row>
    <row r="875" spans="2:12" ht="15" customHeight="1" x14ac:dyDescent="0.25">
      <c r="B875" s="30">
        <v>1</v>
      </c>
      <c r="D875" s="18" t="s">
        <v>2788</v>
      </c>
      <c r="E875" s="18" t="s">
        <v>3489</v>
      </c>
      <c r="F875" s="38" t="s">
        <v>4092</v>
      </c>
      <c r="H875" s="30">
        <v>3</v>
      </c>
      <c r="I875" s="18" t="s">
        <v>2788</v>
      </c>
      <c r="J875" s="18" t="s">
        <v>3489</v>
      </c>
      <c r="K875" s="18" t="s">
        <v>4092</v>
      </c>
      <c r="L875" s="37">
        <v>25</v>
      </c>
    </row>
    <row r="876" spans="2:12" ht="13.5" customHeight="1" x14ac:dyDescent="0.25">
      <c r="B876" s="30">
        <v>2</v>
      </c>
      <c r="D876" s="18" t="s">
        <v>2788</v>
      </c>
      <c r="E876" s="18" t="s">
        <v>3476</v>
      </c>
      <c r="F876" s="38" t="s">
        <v>3981</v>
      </c>
      <c r="H876" s="30"/>
      <c r="J876" s="18"/>
      <c r="L876" s="37"/>
    </row>
    <row r="877" spans="2:12" ht="13.5" customHeight="1" x14ac:dyDescent="0.25">
      <c r="B877" s="30">
        <v>3</v>
      </c>
      <c r="D877" s="18" t="s">
        <v>3404</v>
      </c>
      <c r="E877" s="18" t="s">
        <v>3405</v>
      </c>
      <c r="F877" s="38" t="s">
        <v>4128</v>
      </c>
      <c r="H877" s="30"/>
      <c r="J877" s="18"/>
      <c r="L877" s="37"/>
    </row>
    <row r="878" spans="2:12" ht="13.5" customHeight="1" thickBot="1" x14ac:dyDescent="0.3">
      <c r="B878" s="30"/>
      <c r="F878" s="40"/>
      <c r="H878" s="30"/>
      <c r="J878" s="18"/>
      <c r="L878" s="37"/>
    </row>
    <row r="879" spans="2:12" ht="12.75" customHeight="1" thickBot="1" x14ac:dyDescent="0.3">
      <c r="B879" s="30"/>
      <c r="C879" s="52" t="s">
        <v>1502</v>
      </c>
      <c r="D879" s="53"/>
      <c r="F879" s="38"/>
      <c r="H879" s="30"/>
      <c r="I879" s="31" t="s">
        <v>1502</v>
      </c>
      <c r="K879" s="41"/>
      <c r="L879" s="37"/>
    </row>
    <row r="880" spans="2:12" ht="12.75" customHeight="1" x14ac:dyDescent="0.25">
      <c r="B880" s="30"/>
      <c r="C880" s="35" t="s">
        <v>1046</v>
      </c>
      <c r="D880" s="42" t="s">
        <v>1788</v>
      </c>
      <c r="E880" s="42" t="s">
        <v>1789</v>
      </c>
      <c r="F880" s="78" t="s">
        <v>1969</v>
      </c>
      <c r="H880" s="30">
        <v>1</v>
      </c>
      <c r="I880" s="18" t="s">
        <v>1788</v>
      </c>
      <c r="J880" s="18" t="s">
        <v>1789</v>
      </c>
      <c r="K880" s="18" t="s">
        <v>1969</v>
      </c>
      <c r="L880" s="37">
        <v>10</v>
      </c>
    </row>
    <row r="881" spans="2:12" ht="12.75" customHeight="1" x14ac:dyDescent="0.25">
      <c r="B881" s="30"/>
      <c r="F881" s="38"/>
      <c r="H881" s="30">
        <v>2</v>
      </c>
      <c r="I881" s="18" t="s">
        <v>916</v>
      </c>
      <c r="J881" s="18" t="s">
        <v>1229</v>
      </c>
      <c r="K881" s="18" t="s">
        <v>2203</v>
      </c>
      <c r="L881" s="37">
        <v>13</v>
      </c>
    </row>
    <row r="882" spans="2:12" ht="12.75" customHeight="1" x14ac:dyDescent="0.25">
      <c r="B882" s="30"/>
      <c r="F882" s="40"/>
      <c r="H882" s="30">
        <v>3</v>
      </c>
      <c r="I882" s="18" t="s">
        <v>1968</v>
      </c>
      <c r="J882" s="18" t="s">
        <v>577</v>
      </c>
      <c r="K882" s="18" t="s">
        <v>1970</v>
      </c>
      <c r="L882" s="37">
        <v>10</v>
      </c>
    </row>
    <row r="883" spans="2:12" ht="12.75" customHeight="1" thickBot="1" x14ac:dyDescent="0.3">
      <c r="B883" s="30"/>
      <c r="F883" s="40"/>
      <c r="H883" s="30"/>
      <c r="J883" s="18"/>
      <c r="L883" s="37"/>
    </row>
    <row r="884" spans="2:12" ht="12" customHeight="1" thickBot="1" x14ac:dyDescent="0.3">
      <c r="B884" s="30"/>
      <c r="C884" s="52" t="s">
        <v>1672</v>
      </c>
      <c r="D884" s="53"/>
      <c r="F884" s="38"/>
      <c r="H884" s="30"/>
      <c r="I884" s="31" t="s">
        <v>1672</v>
      </c>
      <c r="K884" s="41"/>
      <c r="L884" s="37"/>
    </row>
    <row r="885" spans="2:12" ht="15" customHeight="1" x14ac:dyDescent="0.25">
      <c r="B885" s="30"/>
      <c r="C885" s="35" t="s">
        <v>1046</v>
      </c>
      <c r="D885" s="42" t="s">
        <v>1981</v>
      </c>
      <c r="E885" s="42" t="s">
        <v>1432</v>
      </c>
      <c r="F885" s="78" t="s">
        <v>4022</v>
      </c>
      <c r="H885" s="30">
        <v>1</v>
      </c>
      <c r="I885" s="18" t="s">
        <v>1981</v>
      </c>
      <c r="J885" s="18" t="s">
        <v>1432</v>
      </c>
      <c r="K885" s="18" t="s">
        <v>4022</v>
      </c>
      <c r="L885" s="37">
        <v>25</v>
      </c>
    </row>
    <row r="886" spans="2:12" ht="13.5" customHeight="1" x14ac:dyDescent="0.25">
      <c r="B886" s="30"/>
      <c r="C886" s="35"/>
      <c r="D886" s="42"/>
      <c r="E886" s="42"/>
      <c r="F886" s="78"/>
      <c r="H886" s="30">
        <v>2</v>
      </c>
      <c r="I886" s="18" t="s">
        <v>3519</v>
      </c>
      <c r="J886" s="18" t="s">
        <v>2002</v>
      </c>
      <c r="K886" s="18" t="s">
        <v>3025</v>
      </c>
      <c r="L886" s="37">
        <v>22</v>
      </c>
    </row>
    <row r="887" spans="2:12" ht="12.75" customHeight="1" x14ac:dyDescent="0.25">
      <c r="B887" s="30">
        <v>1</v>
      </c>
      <c r="C887" s="35"/>
      <c r="D887" s="18" t="s">
        <v>1981</v>
      </c>
      <c r="E887" s="18" t="s">
        <v>1432</v>
      </c>
      <c r="F887" s="40" t="s">
        <v>4022</v>
      </c>
      <c r="H887" s="30">
        <v>3</v>
      </c>
      <c r="I887" s="18" t="s">
        <v>916</v>
      </c>
      <c r="J887" s="18" t="s">
        <v>1229</v>
      </c>
      <c r="K887" s="18" t="s">
        <v>1971</v>
      </c>
      <c r="L887" s="37">
        <v>10</v>
      </c>
    </row>
    <row r="888" spans="2:12" ht="12.75" customHeight="1" thickBot="1" x14ac:dyDescent="0.3">
      <c r="B888" s="30"/>
      <c r="F888" s="38"/>
      <c r="H888" s="30"/>
      <c r="K888" s="41"/>
      <c r="L888" s="37"/>
    </row>
    <row r="889" spans="2:12" ht="12" customHeight="1" thickBot="1" x14ac:dyDescent="0.3">
      <c r="B889" s="30"/>
      <c r="C889" s="52" t="s">
        <v>1676</v>
      </c>
      <c r="D889" s="53"/>
      <c r="F889" s="33"/>
      <c r="H889" s="30"/>
      <c r="I889" s="306" t="s">
        <v>1676</v>
      </c>
      <c r="L889" s="37"/>
    </row>
    <row r="890" spans="2:12" ht="13.5" customHeight="1" x14ac:dyDescent="0.25">
      <c r="B890" s="30"/>
      <c r="C890" s="35" t="s">
        <v>1046</v>
      </c>
      <c r="D890" s="42" t="s">
        <v>1331</v>
      </c>
      <c r="E890" s="42" t="s">
        <v>1413</v>
      </c>
      <c r="F890" s="43" t="s">
        <v>881</v>
      </c>
      <c r="H890" s="30">
        <v>1</v>
      </c>
      <c r="I890" s="18" t="s">
        <v>1331</v>
      </c>
      <c r="J890" s="18" t="s">
        <v>1413</v>
      </c>
      <c r="K890" s="18" t="s">
        <v>881</v>
      </c>
      <c r="L890" s="37">
        <v>94</v>
      </c>
    </row>
    <row r="891" spans="2:12" ht="10.5" customHeight="1" x14ac:dyDescent="0.25">
      <c r="B891" s="30"/>
      <c r="F891" s="33"/>
      <c r="H891" s="30">
        <v>2</v>
      </c>
      <c r="I891" s="18" t="s">
        <v>1981</v>
      </c>
      <c r="J891" s="18" t="s">
        <v>1432</v>
      </c>
      <c r="K891" s="18" t="s">
        <v>3300</v>
      </c>
      <c r="L891" s="37">
        <v>20</v>
      </c>
    </row>
    <row r="892" spans="2:12" x14ac:dyDescent="0.25">
      <c r="B892" s="30"/>
      <c r="F892" s="33"/>
      <c r="H892" s="30">
        <v>3</v>
      </c>
      <c r="I892" s="18" t="s">
        <v>1467</v>
      </c>
      <c r="J892" s="18" t="s">
        <v>574</v>
      </c>
      <c r="K892" s="18" t="s">
        <v>3295</v>
      </c>
      <c r="L892" s="37">
        <v>19</v>
      </c>
    </row>
    <row r="893" spans="2:12" ht="12" customHeight="1" thickBot="1" x14ac:dyDescent="0.3">
      <c r="B893" s="30"/>
      <c r="D893" s="67"/>
      <c r="E893" s="67"/>
      <c r="F893" s="69"/>
      <c r="H893" s="30"/>
      <c r="L893" s="37"/>
    </row>
    <row r="894" spans="2:12" ht="12" customHeight="1" thickBot="1" x14ac:dyDescent="0.3">
      <c r="B894" s="30"/>
      <c r="C894" s="31" t="s">
        <v>1296</v>
      </c>
      <c r="D894" s="31"/>
      <c r="F894" s="33"/>
      <c r="H894" s="30"/>
      <c r="I894" s="31" t="s">
        <v>1296</v>
      </c>
      <c r="L894" s="37"/>
    </row>
    <row r="895" spans="2:12" ht="12" customHeight="1" x14ac:dyDescent="0.25">
      <c r="B895" s="30"/>
      <c r="C895" s="35" t="s">
        <v>1046</v>
      </c>
      <c r="D895" s="42" t="s">
        <v>1331</v>
      </c>
      <c r="E895" s="42" t="s">
        <v>874</v>
      </c>
      <c r="F895" s="54" t="s">
        <v>18</v>
      </c>
      <c r="H895" s="30">
        <v>1</v>
      </c>
      <c r="I895" s="18" t="s">
        <v>1331</v>
      </c>
      <c r="J895" s="18" t="s">
        <v>1413</v>
      </c>
      <c r="K895" s="18" t="s">
        <v>2368</v>
      </c>
      <c r="L895" s="37">
        <v>94</v>
      </c>
    </row>
    <row r="896" spans="2:12" ht="15" customHeight="1" x14ac:dyDescent="0.25">
      <c r="B896" s="30"/>
      <c r="C896" s="35"/>
      <c r="D896" s="42"/>
      <c r="E896" s="42"/>
      <c r="F896" s="54"/>
      <c r="H896" s="30">
        <v>2</v>
      </c>
      <c r="I896" s="18" t="s">
        <v>1981</v>
      </c>
      <c r="J896" s="18" t="s">
        <v>1432</v>
      </c>
      <c r="K896" s="18" t="s">
        <v>3829</v>
      </c>
      <c r="L896" s="37">
        <v>24</v>
      </c>
    </row>
    <row r="897" spans="2:12" ht="13.5" customHeight="1" x14ac:dyDescent="0.25">
      <c r="B897" s="30">
        <v>1</v>
      </c>
      <c r="C897" s="35"/>
      <c r="D897" s="18" t="s">
        <v>3502</v>
      </c>
      <c r="E897" s="18" t="s">
        <v>1983</v>
      </c>
      <c r="F897" s="38" t="s">
        <v>4073</v>
      </c>
      <c r="H897" s="30">
        <v>3</v>
      </c>
      <c r="I897" s="18" t="s">
        <v>1788</v>
      </c>
      <c r="J897" s="18" t="s">
        <v>1789</v>
      </c>
      <c r="K897" s="18" t="s">
        <v>2369</v>
      </c>
      <c r="L897" s="37">
        <v>9</v>
      </c>
    </row>
    <row r="898" spans="2:12" ht="12.75" customHeight="1" x14ac:dyDescent="0.25">
      <c r="B898" s="30">
        <v>2</v>
      </c>
      <c r="C898" s="35"/>
      <c r="D898" s="18" t="s">
        <v>2218</v>
      </c>
      <c r="E898" s="18" t="s">
        <v>713</v>
      </c>
      <c r="F898" s="38" t="s">
        <v>4129</v>
      </c>
      <c r="H898" s="30"/>
      <c r="J898" s="18"/>
      <c r="L898" s="56"/>
    </row>
    <row r="899" spans="2:12" ht="15" customHeight="1" thickBot="1" x14ac:dyDescent="0.3">
      <c r="B899" s="47"/>
      <c r="C899" s="48"/>
      <c r="D899" s="48"/>
      <c r="E899" s="48"/>
      <c r="F899" s="59"/>
      <c r="H899" s="47"/>
      <c r="I899" s="48"/>
      <c r="J899" s="55"/>
      <c r="K899" s="55"/>
      <c r="L899" s="62"/>
    </row>
    <row r="900" spans="2:12" ht="21" customHeight="1" x14ac:dyDescent="0.25">
      <c r="F900" s="68" t="s">
        <v>2434</v>
      </c>
      <c r="G900" s="68"/>
      <c r="H900" s="68"/>
      <c r="I900" s="68"/>
      <c r="L900" s="56"/>
    </row>
    <row r="901" spans="2:12" ht="12.75" customHeight="1" thickBot="1" x14ac:dyDescent="0.3">
      <c r="L901" s="56"/>
    </row>
    <row r="902" spans="2:12" ht="16.5" customHeight="1" thickBot="1" x14ac:dyDescent="0.3">
      <c r="B902" s="48"/>
      <c r="C902" s="48"/>
      <c r="D902" s="24" t="str">
        <f>D$5</f>
        <v>2024-2025</v>
      </c>
      <c r="E902" s="25"/>
      <c r="F902" s="47"/>
      <c r="H902" s="48"/>
      <c r="I902" s="24" t="str">
        <f>I$5</f>
        <v>Depuis 1988</v>
      </c>
      <c r="J902" s="96"/>
      <c r="K902" s="48"/>
      <c r="L902" s="48"/>
    </row>
    <row r="903" spans="2:12" ht="13.8" thickBot="1" x14ac:dyDescent="0.3">
      <c r="B903" s="30"/>
      <c r="F903" s="33"/>
      <c r="H903" s="30"/>
      <c r="J903" s="18"/>
      <c r="L903" s="37"/>
    </row>
    <row r="904" spans="2:12" ht="15" customHeight="1" thickBot="1" x14ac:dyDescent="0.3">
      <c r="B904" s="30"/>
      <c r="C904" s="31" t="s">
        <v>1530</v>
      </c>
      <c r="D904" s="31"/>
      <c r="F904" s="33"/>
      <c r="H904" s="30"/>
      <c r="I904" s="31" t="s">
        <v>1530</v>
      </c>
      <c r="K904" s="41"/>
      <c r="L904" s="37"/>
    </row>
    <row r="905" spans="2:12" ht="13.5" customHeight="1" x14ac:dyDescent="0.25">
      <c r="B905" s="30"/>
      <c r="C905" s="35" t="s">
        <v>1046</v>
      </c>
      <c r="D905" s="42" t="s">
        <v>1061</v>
      </c>
      <c r="E905" s="42" t="s">
        <v>1019</v>
      </c>
      <c r="F905" s="54" t="s">
        <v>448</v>
      </c>
      <c r="H905" s="30">
        <v>1</v>
      </c>
      <c r="I905" s="18" t="s">
        <v>1061</v>
      </c>
      <c r="J905" s="18" t="s">
        <v>1789</v>
      </c>
      <c r="K905" s="18" t="s">
        <v>448</v>
      </c>
      <c r="L905" s="37">
        <v>2</v>
      </c>
    </row>
    <row r="906" spans="2:12" x14ac:dyDescent="0.25">
      <c r="B906" s="30"/>
      <c r="F906" s="33"/>
      <c r="H906" s="30">
        <v>2</v>
      </c>
      <c r="I906" s="18" t="s">
        <v>1298</v>
      </c>
      <c r="J906" s="18" t="s">
        <v>74</v>
      </c>
      <c r="K906" s="18" t="s">
        <v>1141</v>
      </c>
      <c r="L906" s="37">
        <v>1</v>
      </c>
    </row>
    <row r="907" spans="2:12" x14ac:dyDescent="0.25">
      <c r="B907" s="30">
        <v>1</v>
      </c>
      <c r="C907" s="35"/>
      <c r="D907" s="18" t="s">
        <v>2218</v>
      </c>
      <c r="E907" s="18" t="s">
        <v>713</v>
      </c>
      <c r="F907" s="33" t="s">
        <v>3889</v>
      </c>
      <c r="H907" s="30">
        <v>3</v>
      </c>
      <c r="I907" s="18" t="s">
        <v>2218</v>
      </c>
      <c r="J907" s="18" t="s">
        <v>713</v>
      </c>
      <c r="K907" s="18" t="s">
        <v>180</v>
      </c>
      <c r="L907" s="37">
        <v>24</v>
      </c>
    </row>
    <row r="908" spans="2:12" ht="13.8" thickBot="1" x14ac:dyDescent="0.3">
      <c r="B908" s="30"/>
      <c r="F908" s="33"/>
      <c r="H908" s="30"/>
      <c r="K908" s="41"/>
      <c r="L908" s="37"/>
    </row>
    <row r="909" spans="2:12" ht="16.2" thickBot="1" x14ac:dyDescent="0.3">
      <c r="B909" s="30"/>
      <c r="C909" s="31" t="s">
        <v>1099</v>
      </c>
      <c r="D909" s="31"/>
      <c r="F909" s="33"/>
      <c r="H909" s="30"/>
      <c r="I909" s="31" t="s">
        <v>1099</v>
      </c>
      <c r="L909" s="37"/>
    </row>
    <row r="910" spans="2:12" ht="15" customHeight="1" x14ac:dyDescent="0.25">
      <c r="B910" s="30"/>
      <c r="C910" s="35" t="s">
        <v>1046</v>
      </c>
      <c r="D910" s="42" t="s">
        <v>1331</v>
      </c>
      <c r="E910" s="42" t="s">
        <v>874</v>
      </c>
      <c r="F910" s="43" t="s">
        <v>879</v>
      </c>
      <c r="H910" s="30">
        <v>1</v>
      </c>
      <c r="I910" s="18" t="s">
        <v>1331</v>
      </c>
      <c r="J910" s="18" t="s">
        <v>1413</v>
      </c>
      <c r="K910" s="18" t="s">
        <v>879</v>
      </c>
      <c r="L910" s="37">
        <v>94</v>
      </c>
    </row>
    <row r="911" spans="2:12" ht="12.75" customHeight="1" x14ac:dyDescent="0.25">
      <c r="B911" s="30"/>
      <c r="C911" s="35"/>
      <c r="D911" s="42"/>
      <c r="E911" s="42"/>
      <c r="F911" s="43"/>
      <c r="H911" s="30">
        <v>2</v>
      </c>
      <c r="I911" s="18" t="s">
        <v>1866</v>
      </c>
      <c r="J911" s="18" t="s">
        <v>2115</v>
      </c>
      <c r="K911" s="18" t="s">
        <v>70</v>
      </c>
      <c r="L911" s="37">
        <v>25</v>
      </c>
    </row>
    <row r="912" spans="2:12" x14ac:dyDescent="0.25">
      <c r="B912" s="30">
        <v>1</v>
      </c>
      <c r="D912" s="18" t="s">
        <v>1982</v>
      </c>
      <c r="E912" s="18" t="s">
        <v>1983</v>
      </c>
      <c r="F912" s="33" t="s">
        <v>865</v>
      </c>
      <c r="H912" s="30">
        <v>3</v>
      </c>
      <c r="I912" s="18" t="s">
        <v>1982</v>
      </c>
      <c r="J912" s="18" t="s">
        <v>1983</v>
      </c>
      <c r="K912" s="18" t="s">
        <v>1806</v>
      </c>
      <c r="L912" s="37">
        <v>24</v>
      </c>
    </row>
    <row r="913" spans="2:12" x14ac:dyDescent="0.25">
      <c r="B913" s="30">
        <v>2</v>
      </c>
      <c r="D913" s="18" t="s">
        <v>1866</v>
      </c>
      <c r="E913" s="18" t="s">
        <v>2115</v>
      </c>
      <c r="F913" s="33" t="s">
        <v>70</v>
      </c>
      <c r="H913" s="30"/>
      <c r="J913" s="18"/>
      <c r="L913" s="37"/>
    </row>
    <row r="914" spans="2:12" ht="13.8" thickBot="1" x14ac:dyDescent="0.3">
      <c r="B914" s="30"/>
      <c r="F914" s="33"/>
      <c r="H914" s="30"/>
      <c r="K914" s="41"/>
      <c r="L914" s="37"/>
    </row>
    <row r="915" spans="2:12" ht="15" customHeight="1" thickBot="1" x14ac:dyDescent="0.3">
      <c r="B915" s="30"/>
      <c r="C915" s="31" t="s">
        <v>1127</v>
      </c>
      <c r="D915" s="31"/>
      <c r="F915" s="33"/>
      <c r="H915" s="30"/>
      <c r="I915" s="31" t="s">
        <v>1127</v>
      </c>
      <c r="L915" s="37"/>
    </row>
    <row r="916" spans="2:12" ht="15" customHeight="1" x14ac:dyDescent="0.25">
      <c r="B916" s="30"/>
      <c r="C916" s="35" t="s">
        <v>1046</v>
      </c>
      <c r="D916" s="42" t="s">
        <v>1590</v>
      </c>
      <c r="E916" s="42" t="s">
        <v>1221</v>
      </c>
      <c r="F916" s="43" t="s">
        <v>1628</v>
      </c>
      <c r="H916" s="30">
        <v>1</v>
      </c>
      <c r="I916" s="18" t="s">
        <v>1590</v>
      </c>
      <c r="J916" s="18" t="s">
        <v>1221</v>
      </c>
      <c r="K916" s="18" t="s">
        <v>1628</v>
      </c>
      <c r="L916" s="37">
        <v>94</v>
      </c>
    </row>
    <row r="917" spans="2:12" x14ac:dyDescent="0.25">
      <c r="B917" s="30"/>
      <c r="F917" s="33"/>
      <c r="H917" s="30">
        <v>2</v>
      </c>
      <c r="I917" s="18" t="s">
        <v>1331</v>
      </c>
      <c r="J917" s="18" t="s">
        <v>1413</v>
      </c>
      <c r="K917" s="18" t="s">
        <v>93</v>
      </c>
      <c r="L917" s="37">
        <v>94</v>
      </c>
    </row>
    <row r="918" spans="2:12" x14ac:dyDescent="0.25">
      <c r="B918" s="30">
        <v>1</v>
      </c>
      <c r="D918" s="18" t="s">
        <v>2218</v>
      </c>
      <c r="E918" s="18" t="s">
        <v>713</v>
      </c>
      <c r="F918" s="33" t="s">
        <v>4031</v>
      </c>
      <c r="H918" s="30">
        <v>3</v>
      </c>
      <c r="I918" s="18" t="s">
        <v>1788</v>
      </c>
      <c r="J918" s="18" t="s">
        <v>1789</v>
      </c>
      <c r="K918" s="18" t="s">
        <v>2272</v>
      </c>
      <c r="L918" s="37">
        <v>14</v>
      </c>
    </row>
    <row r="919" spans="2:12" ht="13.8" thickBot="1" x14ac:dyDescent="0.3">
      <c r="B919" s="30"/>
      <c r="F919" s="33"/>
      <c r="H919" s="30"/>
      <c r="K919" s="41"/>
      <c r="L919" s="37"/>
    </row>
    <row r="920" spans="2:12" ht="16.2" thickBot="1" x14ac:dyDescent="0.3">
      <c r="B920" s="30"/>
      <c r="C920" s="31" t="s">
        <v>1718</v>
      </c>
      <c r="D920" s="31"/>
      <c r="F920" s="33"/>
      <c r="H920" s="30"/>
      <c r="I920" s="31" t="s">
        <v>1718</v>
      </c>
      <c r="J920" s="41" t="s">
        <v>1552</v>
      </c>
      <c r="L920" s="37"/>
    </row>
    <row r="921" spans="2:12" ht="15" customHeight="1" x14ac:dyDescent="0.25">
      <c r="B921" s="30"/>
      <c r="C921" s="35" t="s">
        <v>1046</v>
      </c>
      <c r="D921" s="42" t="s">
        <v>1331</v>
      </c>
      <c r="E921" s="42" t="s">
        <v>1413</v>
      </c>
      <c r="F921" s="43" t="s">
        <v>878</v>
      </c>
      <c r="H921" s="30">
        <v>1</v>
      </c>
      <c r="I921" s="18" t="s">
        <v>1331</v>
      </c>
      <c r="J921" s="18" t="s">
        <v>1413</v>
      </c>
      <c r="K921" s="18" t="s">
        <v>878</v>
      </c>
      <c r="L921" s="37">
        <v>94</v>
      </c>
    </row>
    <row r="922" spans="2:12" x14ac:dyDescent="0.25">
      <c r="B922" s="30"/>
      <c r="F922" s="33"/>
      <c r="H922" s="30">
        <v>2</v>
      </c>
      <c r="I922" s="18" t="s">
        <v>1590</v>
      </c>
      <c r="J922" s="18" t="s">
        <v>1221</v>
      </c>
      <c r="K922" s="18" t="s">
        <v>827</v>
      </c>
      <c r="L922" s="37">
        <v>94</v>
      </c>
    </row>
    <row r="923" spans="2:12" x14ac:dyDescent="0.25">
      <c r="B923" s="30">
        <v>1</v>
      </c>
      <c r="D923" s="18" t="s">
        <v>3502</v>
      </c>
      <c r="E923" s="18" t="s">
        <v>1983</v>
      </c>
      <c r="F923" s="33" t="s">
        <v>1816</v>
      </c>
      <c r="H923" s="30">
        <v>3</v>
      </c>
      <c r="I923" s="18" t="s">
        <v>3502</v>
      </c>
      <c r="J923" s="18" t="s">
        <v>1983</v>
      </c>
      <c r="K923" s="18" t="s">
        <v>3506</v>
      </c>
      <c r="L923" s="37">
        <v>24</v>
      </c>
    </row>
    <row r="924" spans="2:12" ht="13.8" thickBot="1" x14ac:dyDescent="0.3">
      <c r="B924" s="30"/>
      <c r="F924" s="33"/>
      <c r="H924" s="30"/>
      <c r="J924" s="18"/>
      <c r="L924" s="37"/>
    </row>
    <row r="925" spans="2:12" ht="16.2" thickBot="1" x14ac:dyDescent="0.3">
      <c r="B925" s="30"/>
      <c r="C925" s="31" t="s">
        <v>1143</v>
      </c>
      <c r="D925" s="31"/>
      <c r="F925" s="33"/>
      <c r="H925" s="30"/>
      <c r="I925" s="31" t="s">
        <v>1143</v>
      </c>
      <c r="L925" s="37"/>
    </row>
    <row r="926" spans="2:12" ht="15" customHeight="1" x14ac:dyDescent="0.25">
      <c r="B926" s="30"/>
      <c r="C926" s="35" t="s">
        <v>1046</v>
      </c>
      <c r="D926" s="42" t="s">
        <v>1331</v>
      </c>
      <c r="E926" s="42" t="s">
        <v>874</v>
      </c>
      <c r="F926" s="43" t="s">
        <v>3000</v>
      </c>
      <c r="H926" s="30">
        <v>1</v>
      </c>
      <c r="I926" s="18" t="s">
        <v>1331</v>
      </c>
      <c r="J926" s="18" t="s">
        <v>1413</v>
      </c>
      <c r="K926" s="18" t="s">
        <v>3000</v>
      </c>
      <c r="L926" s="37">
        <v>96</v>
      </c>
    </row>
    <row r="927" spans="2:12" x14ac:dyDescent="0.25">
      <c r="B927" s="30"/>
      <c r="F927" s="33"/>
      <c r="H927" s="30">
        <v>2</v>
      </c>
      <c r="I927" s="18" t="s">
        <v>1590</v>
      </c>
      <c r="J927" s="18" t="s">
        <v>1584</v>
      </c>
      <c r="K927" s="18" t="s">
        <v>1816</v>
      </c>
      <c r="L927" s="37">
        <v>94</v>
      </c>
    </row>
    <row r="928" spans="2:12" x14ac:dyDescent="0.25">
      <c r="B928" s="30"/>
      <c r="F928" s="33"/>
      <c r="H928" s="30">
        <v>3</v>
      </c>
      <c r="I928" s="18" t="s">
        <v>1047</v>
      </c>
      <c r="J928" s="18" t="s">
        <v>1461</v>
      </c>
      <c r="K928" s="18" t="s">
        <v>1797</v>
      </c>
      <c r="L928" s="37">
        <v>8</v>
      </c>
    </row>
    <row r="929" spans="2:12" ht="13.8" thickBot="1" x14ac:dyDescent="0.3">
      <c r="B929" s="30"/>
      <c r="F929" s="33"/>
      <c r="H929" s="30"/>
      <c r="J929" s="18"/>
      <c r="L929" s="37"/>
    </row>
    <row r="930" spans="2:12" ht="16.2" thickBot="1" x14ac:dyDescent="0.3">
      <c r="B930" s="30"/>
      <c r="C930" s="31" t="s">
        <v>1558</v>
      </c>
      <c r="D930" s="31"/>
      <c r="F930" s="38"/>
      <c r="H930" s="30"/>
      <c r="I930" s="31" t="s">
        <v>1558</v>
      </c>
      <c r="K930" s="41"/>
      <c r="L930" s="37"/>
    </row>
    <row r="931" spans="2:12" ht="13.8" x14ac:dyDescent="0.25">
      <c r="B931" s="30"/>
      <c r="C931" s="35" t="s">
        <v>1046</v>
      </c>
      <c r="D931" s="42" t="s">
        <v>1331</v>
      </c>
      <c r="E931" s="42" t="s">
        <v>874</v>
      </c>
      <c r="F931" s="54" t="s">
        <v>882</v>
      </c>
      <c r="H931" s="30">
        <v>1</v>
      </c>
      <c r="I931" s="18" t="s">
        <v>1331</v>
      </c>
      <c r="J931" s="18" t="s">
        <v>1413</v>
      </c>
      <c r="K931" s="18" t="s">
        <v>882</v>
      </c>
      <c r="L931" s="37">
        <v>94</v>
      </c>
    </row>
    <row r="932" spans="2:12" x14ac:dyDescent="0.25">
      <c r="B932" s="30"/>
      <c r="F932" s="38"/>
      <c r="H932" s="30">
        <v>2</v>
      </c>
      <c r="I932" s="18" t="s">
        <v>1981</v>
      </c>
      <c r="J932" s="18" t="s">
        <v>1432</v>
      </c>
      <c r="K932" s="18" t="s">
        <v>3301</v>
      </c>
      <c r="L932" s="37">
        <v>20</v>
      </c>
    </row>
    <row r="933" spans="2:12" x14ac:dyDescent="0.25">
      <c r="B933" s="30"/>
      <c r="F933" s="38"/>
      <c r="H933" s="30">
        <v>3</v>
      </c>
      <c r="I933" s="18" t="s">
        <v>480</v>
      </c>
      <c r="J933" s="18" t="s">
        <v>481</v>
      </c>
      <c r="K933" s="18" t="s">
        <v>455</v>
      </c>
      <c r="L933" s="37">
        <v>3</v>
      </c>
    </row>
    <row r="934" spans="2:12" ht="13.8" thickBot="1" x14ac:dyDescent="0.3">
      <c r="B934" s="30"/>
      <c r="D934" s="57"/>
      <c r="E934" s="57"/>
      <c r="F934" s="38"/>
      <c r="H934" s="30"/>
      <c r="K934" s="41"/>
      <c r="L934" s="37"/>
    </row>
    <row r="935" spans="2:12" ht="15" customHeight="1" thickBot="1" x14ac:dyDescent="0.3">
      <c r="B935" s="30"/>
      <c r="C935" s="31" t="s">
        <v>1072</v>
      </c>
      <c r="D935" s="31"/>
      <c r="F935" s="38"/>
      <c r="H935" s="30"/>
      <c r="I935" s="31" t="s">
        <v>1072</v>
      </c>
      <c r="K935" s="41"/>
      <c r="L935" s="37"/>
    </row>
    <row r="936" spans="2:12" ht="21" customHeight="1" x14ac:dyDescent="0.25">
      <c r="B936" s="30"/>
      <c r="C936" s="35" t="s">
        <v>1046</v>
      </c>
      <c r="D936" s="42" t="s">
        <v>491</v>
      </c>
      <c r="F936" s="54" t="s">
        <v>299</v>
      </c>
      <c r="H936" s="30">
        <v>1</v>
      </c>
      <c r="I936" s="18" t="s">
        <v>491</v>
      </c>
      <c r="K936" s="41" t="s">
        <v>1076</v>
      </c>
      <c r="L936" s="37">
        <v>6</v>
      </c>
    </row>
    <row r="937" spans="2:12" ht="13.5" customHeight="1" x14ac:dyDescent="0.25">
      <c r="B937" s="30"/>
      <c r="C937" s="35"/>
      <c r="D937" s="42"/>
      <c r="F937" s="54"/>
      <c r="H937" s="30">
        <v>2</v>
      </c>
      <c r="I937" s="18" t="s">
        <v>3527</v>
      </c>
      <c r="K937" s="41" t="s">
        <v>3528</v>
      </c>
      <c r="L937" s="37">
        <v>22</v>
      </c>
    </row>
    <row r="938" spans="2:12" ht="13.5" customHeight="1" thickBot="1" x14ac:dyDescent="0.3">
      <c r="B938" s="47"/>
      <c r="C938" s="90"/>
      <c r="D938" s="48"/>
      <c r="E938" s="48"/>
      <c r="F938" s="59"/>
      <c r="H938" s="47"/>
      <c r="I938" s="48"/>
      <c r="J938" s="55"/>
      <c r="K938" s="55"/>
      <c r="L938" s="50"/>
    </row>
    <row r="939" spans="2:12" ht="13.8" thickBot="1" x14ac:dyDescent="0.3">
      <c r="C939" s="35"/>
      <c r="J939" s="18"/>
      <c r="K939" s="41"/>
      <c r="L939" s="56"/>
    </row>
    <row r="940" spans="2:12" ht="21" customHeight="1" thickBot="1" x14ac:dyDescent="0.3">
      <c r="F940" s="21" t="s">
        <v>1457</v>
      </c>
      <c r="G940" s="22"/>
      <c r="H940" s="22"/>
      <c r="I940" s="23"/>
      <c r="L940" s="56"/>
    </row>
    <row r="941" spans="2:12" ht="13.5" customHeight="1" thickBot="1" x14ac:dyDescent="0.3">
      <c r="L941" s="56"/>
    </row>
    <row r="942" spans="2:12" ht="15" customHeight="1" thickBot="1" x14ac:dyDescent="0.3">
      <c r="D942" s="24" t="str">
        <f>D5</f>
        <v>2024-2025</v>
      </c>
      <c r="E942" s="25"/>
      <c r="I942" s="24" t="str">
        <f>I5</f>
        <v>Depuis 1988</v>
      </c>
      <c r="J942" s="96"/>
      <c r="L942" s="56"/>
    </row>
    <row r="943" spans="2:12" ht="13.5" customHeight="1" thickBot="1" x14ac:dyDescent="0.3">
      <c r="B943" s="26"/>
      <c r="C943" s="27"/>
      <c r="D943" s="27"/>
      <c r="E943" s="27"/>
      <c r="F943" s="28"/>
      <c r="H943" s="26"/>
      <c r="I943" s="27"/>
      <c r="J943" s="97"/>
      <c r="K943" s="27"/>
      <c r="L943" s="28"/>
    </row>
    <row r="944" spans="2:12" ht="15" customHeight="1" thickBot="1" x14ac:dyDescent="0.3">
      <c r="B944" s="30"/>
      <c r="C944" s="52" t="s">
        <v>1187</v>
      </c>
      <c r="D944" s="53"/>
      <c r="F944" s="33"/>
      <c r="H944" s="30"/>
      <c r="I944" s="31" t="s">
        <v>1187</v>
      </c>
      <c r="L944" s="37"/>
    </row>
    <row r="945" spans="2:12" ht="13.8" x14ac:dyDescent="0.25">
      <c r="B945" s="30"/>
      <c r="C945" s="35" t="s">
        <v>1046</v>
      </c>
      <c r="D945" s="42" t="s">
        <v>3571</v>
      </c>
      <c r="E945" s="42" t="s">
        <v>3572</v>
      </c>
      <c r="F945" s="54" t="s">
        <v>4080</v>
      </c>
      <c r="H945" s="30">
        <v>1</v>
      </c>
      <c r="I945" s="18" t="s">
        <v>3571</v>
      </c>
      <c r="J945" s="18" t="s">
        <v>3572</v>
      </c>
      <c r="K945" s="41" t="s">
        <v>4080</v>
      </c>
      <c r="L945" s="37">
        <v>25</v>
      </c>
    </row>
    <row r="946" spans="2:12" x14ac:dyDescent="0.25">
      <c r="B946" s="30"/>
      <c r="F946" s="38"/>
      <c r="H946" s="30">
        <v>2</v>
      </c>
      <c r="I946" s="18" t="s">
        <v>2493</v>
      </c>
      <c r="J946" s="18" t="s">
        <v>2494</v>
      </c>
      <c r="K946" s="18" t="s">
        <v>2495</v>
      </c>
      <c r="L946" s="37">
        <v>16</v>
      </c>
    </row>
    <row r="947" spans="2:12" x14ac:dyDescent="0.25">
      <c r="B947" s="30">
        <v>1</v>
      </c>
      <c r="D947" s="18" t="s">
        <v>3571</v>
      </c>
      <c r="E947" s="18" t="s">
        <v>3572</v>
      </c>
      <c r="F947" s="38" t="s">
        <v>4080</v>
      </c>
      <c r="H947" s="30">
        <v>3</v>
      </c>
      <c r="I947" s="18" t="s">
        <v>1298</v>
      </c>
      <c r="J947" s="18" t="s">
        <v>1282</v>
      </c>
      <c r="K947" s="41" t="s">
        <v>3134</v>
      </c>
      <c r="L947" s="37">
        <v>19</v>
      </c>
    </row>
    <row r="948" spans="2:12" ht="13.8" thickBot="1" x14ac:dyDescent="0.3">
      <c r="B948" s="30"/>
      <c r="D948" s="57"/>
      <c r="E948" s="57"/>
      <c r="F948" s="38"/>
      <c r="H948" s="30"/>
      <c r="K948" s="41"/>
      <c r="L948" s="37"/>
    </row>
    <row r="949" spans="2:12" ht="16.2" thickBot="1" x14ac:dyDescent="0.3">
      <c r="B949" s="30"/>
      <c r="C949" s="52" t="s">
        <v>1661</v>
      </c>
      <c r="D949" s="53"/>
      <c r="F949" s="33"/>
      <c r="H949" s="30"/>
      <c r="I949" s="31" t="s">
        <v>1661</v>
      </c>
      <c r="L949" s="37"/>
    </row>
    <row r="950" spans="2:12" ht="11.25" customHeight="1" x14ac:dyDescent="0.25">
      <c r="B950" s="30"/>
      <c r="C950" s="35" t="s">
        <v>1046</v>
      </c>
      <c r="D950" s="42" t="s">
        <v>3571</v>
      </c>
      <c r="E950" s="42" t="s">
        <v>3572</v>
      </c>
      <c r="F950" s="54" t="s">
        <v>4115</v>
      </c>
      <c r="H950" s="30">
        <v>1</v>
      </c>
      <c r="I950" s="18" t="s">
        <v>3571</v>
      </c>
      <c r="J950" s="18" t="s">
        <v>3572</v>
      </c>
      <c r="K950" s="18" t="s">
        <v>4115</v>
      </c>
      <c r="L950" s="37">
        <v>25</v>
      </c>
    </row>
    <row r="951" spans="2:12" ht="11.25" customHeight="1" x14ac:dyDescent="0.25">
      <c r="B951" s="30"/>
      <c r="C951" s="35"/>
      <c r="D951" s="42"/>
      <c r="E951" s="42"/>
      <c r="F951" s="54"/>
      <c r="H951" s="30">
        <v>2</v>
      </c>
      <c r="I951" s="18" t="s">
        <v>1298</v>
      </c>
      <c r="J951" s="18" t="s">
        <v>1282</v>
      </c>
      <c r="K951" s="18" t="s">
        <v>3135</v>
      </c>
      <c r="L951" s="37">
        <v>19</v>
      </c>
    </row>
    <row r="952" spans="2:12" ht="12.75" customHeight="1" x14ac:dyDescent="0.25">
      <c r="B952" s="30">
        <v>1</v>
      </c>
      <c r="C952" s="35"/>
      <c r="D952" s="18" t="s">
        <v>3571</v>
      </c>
      <c r="E952" s="18" t="s">
        <v>3572</v>
      </c>
      <c r="F952" s="38" t="s">
        <v>4115</v>
      </c>
      <c r="H952" s="30"/>
      <c r="J952" s="18"/>
      <c r="L952" s="37"/>
    </row>
    <row r="953" spans="2:12" ht="11.25" customHeight="1" thickBot="1" x14ac:dyDescent="0.3">
      <c r="B953" s="30"/>
      <c r="C953" s="35"/>
      <c r="D953" s="42"/>
      <c r="E953" s="42"/>
      <c r="F953" s="54"/>
      <c r="H953" s="30"/>
      <c r="J953" s="18"/>
      <c r="L953" s="37"/>
    </row>
    <row r="954" spans="2:12" ht="15" customHeight="1" thickBot="1" x14ac:dyDescent="0.3">
      <c r="B954" s="30"/>
      <c r="C954" s="52" t="s">
        <v>1672</v>
      </c>
      <c r="D954" s="53"/>
      <c r="F954" s="33"/>
      <c r="H954" s="30"/>
      <c r="I954" s="31" t="s">
        <v>1672</v>
      </c>
      <c r="L954" s="37"/>
    </row>
    <row r="955" spans="2:12" ht="11.25" customHeight="1" x14ac:dyDescent="0.25">
      <c r="B955" s="30"/>
      <c r="C955" s="35" t="s">
        <v>1046</v>
      </c>
      <c r="D955" s="42" t="s">
        <v>2375</v>
      </c>
      <c r="E955" s="42" t="s">
        <v>1301</v>
      </c>
      <c r="F955" s="54" t="s">
        <v>4077</v>
      </c>
      <c r="H955" s="30">
        <v>1</v>
      </c>
      <c r="I955" s="18" t="s">
        <v>2375</v>
      </c>
      <c r="J955" s="18" t="s">
        <v>1301</v>
      </c>
      <c r="K955" s="18" t="s">
        <v>4077</v>
      </c>
      <c r="L955" s="37">
        <v>18</v>
      </c>
    </row>
    <row r="956" spans="2:12" ht="11.25" customHeight="1" x14ac:dyDescent="0.25">
      <c r="B956" s="30"/>
      <c r="F956" s="38"/>
      <c r="H956" s="30"/>
      <c r="K956" s="41"/>
      <c r="L956" s="37"/>
    </row>
    <row r="957" spans="2:12" ht="15" customHeight="1" x14ac:dyDescent="0.25">
      <c r="B957" s="30">
        <v>1</v>
      </c>
      <c r="D957" s="18" t="s">
        <v>2375</v>
      </c>
      <c r="E957" s="18" t="s">
        <v>1301</v>
      </c>
      <c r="F957" s="38" t="s">
        <v>4077</v>
      </c>
      <c r="H957" s="30"/>
      <c r="J957" s="18"/>
      <c r="L957" s="37"/>
    </row>
    <row r="958" spans="2:12" ht="15" customHeight="1" thickBot="1" x14ac:dyDescent="0.3">
      <c r="B958" s="30"/>
      <c r="F958" s="38"/>
      <c r="H958" s="30"/>
      <c r="J958" s="18"/>
      <c r="L958" s="37"/>
    </row>
    <row r="959" spans="2:12" ht="15" customHeight="1" thickBot="1" x14ac:dyDescent="0.3">
      <c r="B959" s="30"/>
      <c r="C959" s="52" t="s">
        <v>1676</v>
      </c>
      <c r="D959" s="53"/>
      <c r="F959" s="33"/>
      <c r="H959" s="30"/>
      <c r="I959" s="31" t="s">
        <v>1676</v>
      </c>
      <c r="L959" s="37"/>
    </row>
    <row r="960" spans="2:12" ht="13.8" x14ac:dyDescent="0.25">
      <c r="B960" s="30"/>
      <c r="C960" s="35" t="s">
        <v>1046</v>
      </c>
      <c r="D960" s="42" t="s">
        <v>2375</v>
      </c>
      <c r="E960" s="42" t="s">
        <v>1301</v>
      </c>
      <c r="F960" s="54" t="s">
        <v>2912</v>
      </c>
      <c r="H960" s="30">
        <v>1</v>
      </c>
      <c r="I960" s="18" t="s">
        <v>2375</v>
      </c>
      <c r="J960" s="18" t="s">
        <v>1301</v>
      </c>
      <c r="K960" s="18" t="s">
        <v>2912</v>
      </c>
      <c r="L960" s="37">
        <v>18</v>
      </c>
    </row>
    <row r="961" spans="2:12" ht="13.8" thickBot="1" x14ac:dyDescent="0.3">
      <c r="B961" s="47"/>
      <c r="C961" s="48"/>
      <c r="D961" s="65"/>
      <c r="E961" s="65"/>
      <c r="F961" s="59"/>
      <c r="H961" s="47"/>
      <c r="I961" s="48"/>
      <c r="J961" s="55"/>
      <c r="K961" s="55"/>
      <c r="L961" s="50"/>
    </row>
    <row r="962" spans="2:12" ht="20.399999999999999" x14ac:dyDescent="0.25">
      <c r="F962" s="68" t="s">
        <v>1457</v>
      </c>
      <c r="G962" s="68"/>
      <c r="H962" s="68"/>
      <c r="I962" s="68"/>
      <c r="L962" s="56"/>
    </row>
    <row r="963" spans="2:12" ht="13.8" thickBot="1" x14ac:dyDescent="0.3">
      <c r="L963" s="56"/>
    </row>
    <row r="964" spans="2:12" ht="16.2" thickBot="1" x14ac:dyDescent="0.3">
      <c r="D964" s="24" t="str">
        <f>D5</f>
        <v>2024-2025</v>
      </c>
      <c r="E964" s="25"/>
      <c r="I964" s="24" t="str">
        <f>I5</f>
        <v>Depuis 1988</v>
      </c>
      <c r="J964" s="96"/>
      <c r="L964" s="56"/>
    </row>
    <row r="965" spans="2:12" ht="13.8" thickBot="1" x14ac:dyDescent="0.3">
      <c r="B965" s="26"/>
      <c r="C965" s="27"/>
      <c r="D965" s="27"/>
      <c r="E965" s="27"/>
      <c r="F965" s="28"/>
      <c r="H965" s="26"/>
      <c r="I965" s="27"/>
      <c r="J965" s="97"/>
      <c r="K965" s="27"/>
      <c r="L965" s="28"/>
    </row>
    <row r="966" spans="2:12" ht="13.5" customHeight="1" thickBot="1" x14ac:dyDescent="0.3">
      <c r="B966" s="30"/>
      <c r="C966" s="52" t="s">
        <v>1688</v>
      </c>
      <c r="D966" s="53"/>
      <c r="F966" s="33"/>
      <c r="H966" s="30"/>
      <c r="I966" s="31" t="s">
        <v>1688</v>
      </c>
      <c r="L966" s="37"/>
    </row>
    <row r="967" spans="2:12" ht="13.8" x14ac:dyDescent="0.25">
      <c r="B967" s="30"/>
      <c r="C967" s="35" t="s">
        <v>1046</v>
      </c>
      <c r="D967" s="42" t="s">
        <v>2375</v>
      </c>
      <c r="E967" s="42" t="s">
        <v>1301</v>
      </c>
      <c r="F967" s="54" t="s">
        <v>3005</v>
      </c>
      <c r="H967" s="30">
        <v>1</v>
      </c>
      <c r="I967" s="18" t="s">
        <v>2375</v>
      </c>
      <c r="J967" s="18" t="s">
        <v>1301</v>
      </c>
      <c r="K967" s="18" t="s">
        <v>3005</v>
      </c>
      <c r="L967" s="37">
        <v>18</v>
      </c>
    </row>
    <row r="968" spans="2:12" ht="12.75" customHeight="1" x14ac:dyDescent="0.25">
      <c r="B968" s="30"/>
      <c r="C968" s="35"/>
      <c r="D968" s="42"/>
      <c r="E968" s="42"/>
      <c r="F968" s="54"/>
      <c r="H968" s="30"/>
      <c r="J968" s="18"/>
      <c r="L968" s="37"/>
    </row>
    <row r="969" spans="2:12" x14ac:dyDescent="0.25">
      <c r="B969" s="30">
        <v>1</v>
      </c>
      <c r="C969" s="35"/>
      <c r="D969" s="18" t="s">
        <v>2375</v>
      </c>
      <c r="E969" s="18" t="s">
        <v>1301</v>
      </c>
      <c r="F969" s="38" t="s">
        <v>4029</v>
      </c>
      <c r="H969" s="30"/>
      <c r="J969" s="18"/>
      <c r="L969" s="37"/>
    </row>
    <row r="970" spans="2:12" ht="12.75" customHeight="1" thickBot="1" x14ac:dyDescent="0.3">
      <c r="B970" s="30"/>
      <c r="F970" s="38"/>
      <c r="H970" s="30"/>
      <c r="K970" s="41"/>
      <c r="L970" s="37"/>
    </row>
    <row r="971" spans="2:12" ht="15" customHeight="1" thickBot="1" x14ac:dyDescent="0.3">
      <c r="B971" s="30"/>
      <c r="C971" s="52" t="s">
        <v>3117</v>
      </c>
      <c r="D971" s="53"/>
      <c r="F971" s="33"/>
      <c r="H971" s="30"/>
      <c r="I971" s="31" t="s">
        <v>3117</v>
      </c>
      <c r="L971" s="37"/>
    </row>
    <row r="972" spans="2:12" ht="13.8" x14ac:dyDescent="0.25">
      <c r="B972" s="30"/>
      <c r="C972" s="35" t="s">
        <v>1046</v>
      </c>
      <c r="D972" s="42" t="s">
        <v>2493</v>
      </c>
      <c r="E972" s="42" t="s">
        <v>2494</v>
      </c>
      <c r="F972" s="54" t="s">
        <v>3306</v>
      </c>
      <c r="H972" s="30">
        <v>1</v>
      </c>
      <c r="I972" s="18" t="s">
        <v>2493</v>
      </c>
      <c r="J972" s="18" t="s">
        <v>2494</v>
      </c>
      <c r="K972" s="18" t="s">
        <v>3306</v>
      </c>
      <c r="L972" s="37">
        <v>20</v>
      </c>
    </row>
    <row r="973" spans="2:12" ht="12" customHeight="1" thickBot="1" x14ac:dyDescent="0.3">
      <c r="B973" s="30"/>
      <c r="D973" s="57"/>
      <c r="E973" s="57"/>
      <c r="F973" s="38"/>
      <c r="H973" s="30"/>
      <c r="K973" s="41"/>
      <c r="L973" s="37"/>
    </row>
    <row r="974" spans="2:12" ht="15" customHeight="1" thickBot="1" x14ac:dyDescent="0.3">
      <c r="B974" s="30"/>
      <c r="C974" s="31" t="s">
        <v>1530</v>
      </c>
      <c r="D974" s="31"/>
      <c r="E974" s="91"/>
      <c r="F974" s="33"/>
      <c r="H974" s="30"/>
      <c r="I974" s="31" t="s">
        <v>1530</v>
      </c>
      <c r="L974" s="37"/>
    </row>
    <row r="975" spans="2:12" ht="13.8" x14ac:dyDescent="0.25">
      <c r="B975" s="30"/>
      <c r="C975" s="35" t="s">
        <v>1046</v>
      </c>
      <c r="D975" s="42" t="s">
        <v>2493</v>
      </c>
      <c r="E975" s="42" t="s">
        <v>2494</v>
      </c>
      <c r="F975" s="54" t="s">
        <v>2982</v>
      </c>
      <c r="H975" s="30">
        <v>1</v>
      </c>
      <c r="I975" s="18" t="s">
        <v>2493</v>
      </c>
      <c r="J975" s="18" t="s">
        <v>2494</v>
      </c>
      <c r="K975" s="18" t="s">
        <v>2982</v>
      </c>
      <c r="L975" s="37">
        <v>18</v>
      </c>
    </row>
    <row r="976" spans="2:12" ht="15" customHeight="1" thickBot="1" x14ac:dyDescent="0.3">
      <c r="B976" s="30"/>
      <c r="D976" s="57"/>
      <c r="E976" s="57"/>
      <c r="F976" s="38"/>
      <c r="H976" s="30"/>
      <c r="K976" s="41"/>
      <c r="L976" s="37"/>
    </row>
    <row r="977" spans="2:12" ht="16.2" thickBot="1" x14ac:dyDescent="0.3">
      <c r="B977" s="30"/>
      <c r="C977" s="31" t="s">
        <v>1127</v>
      </c>
      <c r="D977" s="31"/>
      <c r="E977" s="91"/>
      <c r="F977" s="33"/>
      <c r="H977" s="30"/>
      <c r="I977" s="31" t="s">
        <v>1127</v>
      </c>
      <c r="L977" s="37"/>
    </row>
    <row r="978" spans="2:12" ht="12.75" customHeight="1" x14ac:dyDescent="0.25">
      <c r="B978" s="30"/>
      <c r="C978" s="35" t="s">
        <v>1046</v>
      </c>
      <c r="D978" s="42" t="s">
        <v>2493</v>
      </c>
      <c r="E978" s="42" t="s">
        <v>2494</v>
      </c>
      <c r="F978" s="54" t="s">
        <v>3307</v>
      </c>
      <c r="H978" s="30">
        <v>1</v>
      </c>
      <c r="I978" s="18" t="s">
        <v>2493</v>
      </c>
      <c r="J978" s="18" t="s">
        <v>2494</v>
      </c>
      <c r="K978" s="18" t="s">
        <v>3307</v>
      </c>
      <c r="L978" s="37">
        <v>20</v>
      </c>
    </row>
    <row r="979" spans="2:12" ht="13.8" thickBot="1" x14ac:dyDescent="0.3">
      <c r="B979" s="30"/>
      <c r="D979" s="57"/>
      <c r="E979" s="57"/>
      <c r="F979" s="38"/>
      <c r="H979" s="30"/>
      <c r="K979" s="41"/>
      <c r="L979" s="37"/>
    </row>
    <row r="980" spans="2:12" ht="20.25" customHeight="1" thickBot="1" x14ac:dyDescent="0.3">
      <c r="B980" s="30"/>
      <c r="C980" s="31" t="s">
        <v>1143</v>
      </c>
      <c r="D980" s="31"/>
      <c r="E980" s="91" t="s">
        <v>1028</v>
      </c>
      <c r="F980" s="33"/>
      <c r="H980" s="30"/>
      <c r="I980" s="31" t="s">
        <v>1143</v>
      </c>
      <c r="L980" s="37"/>
    </row>
    <row r="981" spans="2:12" ht="13.8" x14ac:dyDescent="0.25">
      <c r="B981" s="30"/>
      <c r="C981" s="35" t="s">
        <v>1046</v>
      </c>
      <c r="D981" s="42" t="s">
        <v>429</v>
      </c>
      <c r="E981" s="45" t="s">
        <v>430</v>
      </c>
      <c r="F981" s="46" t="s">
        <v>11</v>
      </c>
      <c r="H981" s="30">
        <v>1</v>
      </c>
      <c r="I981" s="18" t="s">
        <v>429</v>
      </c>
      <c r="J981" s="18" t="s">
        <v>430</v>
      </c>
      <c r="K981" s="18" t="s">
        <v>11</v>
      </c>
      <c r="L981" s="37">
        <v>98</v>
      </c>
    </row>
    <row r="982" spans="2:12" x14ac:dyDescent="0.25">
      <c r="B982" s="30"/>
      <c r="F982" s="33"/>
      <c r="H982" s="30">
        <v>2</v>
      </c>
      <c r="I982" s="18" t="s">
        <v>649</v>
      </c>
      <c r="J982" s="18" t="s">
        <v>1301</v>
      </c>
      <c r="K982" s="18" t="s">
        <v>1458</v>
      </c>
      <c r="L982" s="37">
        <v>95</v>
      </c>
    </row>
    <row r="983" spans="2:12" ht="13.8" thickBot="1" x14ac:dyDescent="0.3">
      <c r="B983" s="30"/>
      <c r="F983" s="33"/>
      <c r="H983" s="30"/>
      <c r="J983" s="18"/>
      <c r="L983" s="37"/>
    </row>
    <row r="984" spans="2:12" ht="15" customHeight="1" thickBot="1" x14ac:dyDescent="0.3">
      <c r="B984" s="30"/>
      <c r="C984" s="31" t="s">
        <v>1143</v>
      </c>
      <c r="D984" s="31"/>
      <c r="E984" s="91" t="s">
        <v>2752</v>
      </c>
      <c r="F984" s="33"/>
      <c r="H984" s="30"/>
      <c r="I984" s="31" t="s">
        <v>1143</v>
      </c>
      <c r="L984" s="37"/>
    </row>
    <row r="985" spans="2:12" ht="13.8" x14ac:dyDescent="0.25">
      <c r="B985" s="30"/>
      <c r="C985" s="35" t="s">
        <v>1046</v>
      </c>
      <c r="D985" s="42" t="s">
        <v>2493</v>
      </c>
      <c r="E985" s="42" t="s">
        <v>2494</v>
      </c>
      <c r="F985" s="54" t="s">
        <v>3119</v>
      </c>
      <c r="H985" s="30">
        <v>1</v>
      </c>
      <c r="I985" s="18" t="s">
        <v>2493</v>
      </c>
      <c r="J985" s="18" t="s">
        <v>2494</v>
      </c>
      <c r="K985" s="18" t="s">
        <v>3119</v>
      </c>
      <c r="L985" s="37">
        <v>18</v>
      </c>
    </row>
    <row r="986" spans="2:12" ht="13.8" thickBot="1" x14ac:dyDescent="0.3">
      <c r="B986" s="47"/>
      <c r="C986" s="48"/>
      <c r="D986" s="48"/>
      <c r="E986" s="48"/>
      <c r="F986" s="49"/>
      <c r="H986" s="47"/>
      <c r="I986" s="48"/>
      <c r="J986" s="55"/>
      <c r="K986" s="48"/>
      <c r="L986" s="49"/>
    </row>
    <row r="987" spans="2:12" ht="13.8" thickBot="1" x14ac:dyDescent="0.3">
      <c r="F987" s="48"/>
      <c r="H987" s="48"/>
      <c r="I987" s="48"/>
      <c r="L987" s="18"/>
    </row>
    <row r="988" spans="2:12" ht="21" thickBot="1" x14ac:dyDescent="0.3">
      <c r="F988" s="21" t="s">
        <v>2748</v>
      </c>
      <c r="G988" s="22"/>
      <c r="H988" s="22"/>
      <c r="I988" s="23"/>
      <c r="L988" s="56"/>
    </row>
    <row r="989" spans="2:12" ht="13.8" thickBot="1" x14ac:dyDescent="0.3">
      <c r="L989" s="56"/>
    </row>
    <row r="990" spans="2:12" ht="16.2" thickBot="1" x14ac:dyDescent="0.3">
      <c r="D990" s="24" t="str">
        <f>D5</f>
        <v>2024-2025</v>
      </c>
      <c r="E990" s="25"/>
      <c r="I990" s="24" t="str">
        <f>I5</f>
        <v>Depuis 1988</v>
      </c>
      <c r="J990" s="96"/>
      <c r="L990" s="56"/>
    </row>
    <row r="991" spans="2:12" ht="13.8" thickBot="1" x14ac:dyDescent="0.3">
      <c r="B991" s="26"/>
      <c r="C991" s="27"/>
      <c r="D991" s="27"/>
      <c r="E991" s="27"/>
      <c r="F991" s="28"/>
      <c r="H991" s="26"/>
      <c r="I991" s="27"/>
      <c r="J991" s="97"/>
      <c r="K991" s="27"/>
      <c r="L991" s="28"/>
    </row>
    <row r="992" spans="2:12" ht="16.2" thickBot="1" x14ac:dyDescent="0.3">
      <c r="B992" s="303" t="s">
        <v>3486</v>
      </c>
      <c r="C992" s="52" t="s">
        <v>1187</v>
      </c>
      <c r="D992" s="53"/>
      <c r="F992" s="33"/>
      <c r="H992" s="30"/>
      <c r="I992" s="31" t="s">
        <v>1187</v>
      </c>
      <c r="L992" s="37"/>
    </row>
    <row r="993" spans="2:12" ht="13.8" x14ac:dyDescent="0.25">
      <c r="B993" s="30"/>
      <c r="C993" s="35" t="s">
        <v>1046</v>
      </c>
      <c r="D993" s="42" t="s">
        <v>1788</v>
      </c>
      <c r="E993" s="42" t="s">
        <v>1789</v>
      </c>
      <c r="F993" s="54" t="s">
        <v>4117</v>
      </c>
      <c r="H993" s="30">
        <v>1</v>
      </c>
      <c r="I993" s="18" t="s">
        <v>1788</v>
      </c>
      <c r="J993" s="18" t="s">
        <v>1789</v>
      </c>
      <c r="K993" s="18" t="s">
        <v>4118</v>
      </c>
      <c r="L993" s="37">
        <v>25</v>
      </c>
    </row>
    <row r="994" spans="2:12" ht="13.8" x14ac:dyDescent="0.25">
      <c r="B994" s="30"/>
      <c r="C994" s="35"/>
      <c r="D994" s="42"/>
      <c r="E994" s="42"/>
      <c r="F994" s="54"/>
      <c r="H994" s="30"/>
      <c r="J994" s="18"/>
      <c r="L994" s="37"/>
    </row>
    <row r="995" spans="2:12" x14ac:dyDescent="0.25">
      <c r="B995" s="30">
        <v>1</v>
      </c>
      <c r="C995" s="35"/>
      <c r="D995" s="18" t="s">
        <v>1788</v>
      </c>
      <c r="E995" s="18" t="s">
        <v>1789</v>
      </c>
      <c r="F995" s="38" t="s">
        <v>4116</v>
      </c>
      <c r="H995" s="30"/>
      <c r="J995" s="18"/>
      <c r="L995" s="37"/>
    </row>
    <row r="996" spans="2:12" ht="14.4" thickBot="1" x14ac:dyDescent="0.3">
      <c r="B996" s="30"/>
      <c r="C996" s="35"/>
      <c r="D996" s="42"/>
      <c r="E996" s="42"/>
      <c r="F996" s="54"/>
      <c r="H996" s="30"/>
      <c r="J996" s="18"/>
      <c r="L996" s="37"/>
    </row>
    <row r="997" spans="2:12" ht="16.2" thickBot="1" x14ac:dyDescent="0.3">
      <c r="B997" s="303" t="s">
        <v>3486</v>
      </c>
      <c r="C997" s="52" t="s">
        <v>3117</v>
      </c>
      <c r="D997" s="53"/>
      <c r="F997" s="33"/>
      <c r="H997" s="30"/>
      <c r="I997" s="31" t="s">
        <v>3117</v>
      </c>
      <c r="L997" s="37"/>
    </row>
    <row r="998" spans="2:12" ht="13.8" x14ac:dyDescent="0.25">
      <c r="B998" s="30"/>
      <c r="C998" s="35" t="s">
        <v>1046</v>
      </c>
      <c r="D998" s="42" t="s">
        <v>1788</v>
      </c>
      <c r="E998" s="42" t="s">
        <v>1789</v>
      </c>
      <c r="F998" s="54" t="s">
        <v>3677</v>
      </c>
      <c r="H998" s="30">
        <v>1</v>
      </c>
      <c r="I998" s="18" t="s">
        <v>1788</v>
      </c>
      <c r="J998" s="18" t="s">
        <v>1789</v>
      </c>
      <c r="K998" s="18" t="s">
        <v>3677</v>
      </c>
      <c r="L998" s="37">
        <v>24</v>
      </c>
    </row>
    <row r="999" spans="2:12" ht="13.8" x14ac:dyDescent="0.25">
      <c r="B999" s="30"/>
      <c r="C999" s="35"/>
      <c r="D999" s="42"/>
      <c r="E999" s="42"/>
      <c r="F999" s="54"/>
      <c r="H999" s="30"/>
      <c r="J999" s="18"/>
      <c r="L999" s="37"/>
    </row>
    <row r="1000" spans="2:12" x14ac:dyDescent="0.25">
      <c r="B1000" s="30">
        <v>1</v>
      </c>
      <c r="C1000" s="35"/>
      <c r="D1000" s="18" t="s">
        <v>1788</v>
      </c>
      <c r="E1000" s="18" t="s">
        <v>1789</v>
      </c>
      <c r="F1000" s="38" t="s">
        <v>4119</v>
      </c>
      <c r="H1000" s="30"/>
      <c r="J1000" s="18"/>
      <c r="L1000" s="37"/>
    </row>
    <row r="1001" spans="2:12" ht="13.8" thickBot="1" x14ac:dyDescent="0.3">
      <c r="B1001" s="30"/>
      <c r="C1001" s="35"/>
      <c r="F1001" s="38"/>
      <c r="H1001" s="30"/>
      <c r="J1001" s="18"/>
      <c r="L1001" s="37"/>
    </row>
    <row r="1002" spans="2:12" ht="16.2" thickBot="1" x14ac:dyDescent="0.3">
      <c r="B1002" s="303" t="s">
        <v>3486</v>
      </c>
      <c r="C1002" s="52" t="s">
        <v>1661</v>
      </c>
      <c r="D1002" s="53"/>
      <c r="F1002" s="33"/>
      <c r="H1002" s="30"/>
      <c r="I1002" s="31" t="s">
        <v>1661</v>
      </c>
      <c r="L1002" s="37"/>
    </row>
    <row r="1003" spans="2:12" ht="13.8" x14ac:dyDescent="0.25">
      <c r="B1003" s="30"/>
      <c r="C1003" s="35" t="s">
        <v>1046</v>
      </c>
      <c r="D1003" s="42" t="s">
        <v>1788</v>
      </c>
      <c r="E1003" s="42" t="s">
        <v>1789</v>
      </c>
      <c r="F1003" s="54" t="s">
        <v>4014</v>
      </c>
      <c r="H1003" s="30">
        <v>1</v>
      </c>
      <c r="I1003" s="18" t="s">
        <v>1788</v>
      </c>
      <c r="J1003" s="18" t="s">
        <v>1789</v>
      </c>
      <c r="K1003" s="18" t="s">
        <v>4014</v>
      </c>
      <c r="L1003" s="37">
        <v>25</v>
      </c>
    </row>
    <row r="1004" spans="2:12" ht="13.8" x14ac:dyDescent="0.25">
      <c r="B1004" s="30"/>
      <c r="C1004" s="35"/>
      <c r="D1004" s="42"/>
      <c r="E1004" s="42"/>
      <c r="F1004" s="54"/>
      <c r="H1004" s="30"/>
      <c r="J1004" s="18"/>
      <c r="L1004" s="37"/>
    </row>
    <row r="1005" spans="2:12" x14ac:dyDescent="0.25">
      <c r="B1005" s="30">
        <v>1</v>
      </c>
      <c r="C1005" s="35"/>
      <c r="D1005" s="18" t="s">
        <v>1788</v>
      </c>
      <c r="E1005" s="18" t="s">
        <v>1789</v>
      </c>
      <c r="F1005" s="38" t="s">
        <v>4014</v>
      </c>
      <c r="H1005" s="30"/>
      <c r="J1005" s="18"/>
      <c r="L1005" s="37"/>
    </row>
    <row r="1006" spans="2:12" ht="14.4" thickBot="1" x14ac:dyDescent="0.3">
      <c r="B1006" s="30"/>
      <c r="C1006" s="35"/>
      <c r="D1006" s="42"/>
      <c r="E1006" s="42"/>
      <c r="F1006" s="54"/>
      <c r="H1006" s="30"/>
      <c r="J1006" s="18"/>
      <c r="L1006" s="37"/>
    </row>
    <row r="1007" spans="2:12" ht="16.2" thickBot="1" x14ac:dyDescent="0.3">
      <c r="B1007" s="30"/>
      <c r="C1007" s="52" t="s">
        <v>1530</v>
      </c>
      <c r="D1007" s="53"/>
      <c r="F1007" s="33"/>
      <c r="H1007" s="30"/>
      <c r="I1007" s="31" t="s">
        <v>1530</v>
      </c>
      <c r="L1007" s="37"/>
    </row>
    <row r="1008" spans="2:12" ht="13.8" x14ac:dyDescent="0.25">
      <c r="B1008" s="30"/>
      <c r="C1008" s="35" t="s">
        <v>1046</v>
      </c>
      <c r="D1008" s="42" t="s">
        <v>1298</v>
      </c>
      <c r="E1008" s="42" t="s">
        <v>74</v>
      </c>
      <c r="F1008" s="54" t="s">
        <v>444</v>
      </c>
      <c r="H1008" s="30">
        <v>1</v>
      </c>
      <c r="I1008" s="18" t="s">
        <v>1298</v>
      </c>
      <c r="J1008" s="18" t="s">
        <v>74</v>
      </c>
      <c r="K1008" s="18" t="s">
        <v>444</v>
      </c>
      <c r="L1008" s="37">
        <v>18</v>
      </c>
    </row>
    <row r="1009" spans="2:12" ht="13.8" thickBot="1" x14ac:dyDescent="0.3">
      <c r="B1009" s="47"/>
      <c r="C1009" s="48"/>
      <c r="D1009" s="48"/>
      <c r="E1009" s="48"/>
      <c r="F1009" s="49"/>
      <c r="H1009" s="47"/>
      <c r="I1009" s="48"/>
      <c r="J1009" s="55"/>
      <c r="K1009" s="48"/>
      <c r="L1009" s="49"/>
    </row>
  </sheetData>
  <autoFilter ref="L1:L989" xr:uid="{00000000-0009-0000-0000-000001000000}"/>
  <sortState xmlns:xlrd2="http://schemas.microsoft.com/office/spreadsheetml/2017/richdata2" ref="D897:F898">
    <sortCondition ref="F897:F898"/>
  </sortState>
  <mergeCells count="9">
    <mergeCell ref="D857:E857"/>
    <mergeCell ref="I856:J856"/>
    <mergeCell ref="D1:J1"/>
    <mergeCell ref="D855:E855"/>
    <mergeCell ref="I855:J855"/>
    <mergeCell ref="D278:E278"/>
    <mergeCell ref="I278:J278"/>
    <mergeCell ref="D373:E374"/>
    <mergeCell ref="I373:J374"/>
  </mergeCells>
  <phoneticPr fontId="23" type="noConversion"/>
  <pageMargins left="0.39370078740157483" right="0.39370078740157483" top="0.39370078740157483" bottom="0.39370078740157483" header="0.31496062992125984" footer="0.31496062992125984"/>
  <pageSetup paperSize="9" orientation="portrait" horizontalDpi="4294967293" r:id="rId1"/>
  <headerFooter alignWithMargins="0"/>
  <rowBreaks count="12" manualBreakCount="12">
    <brk id="58" max="10" man="1"/>
    <brk id="170" max="16383" man="1"/>
    <brk id="220" max="16383" man="1"/>
    <brk id="299" max="11" man="1"/>
    <brk id="441" max="16383" man="1"/>
    <brk id="506" max="16383" man="1"/>
    <brk id="574" max="16383" man="1"/>
    <brk id="639" max="16383" man="1"/>
    <brk id="704" max="16383" man="1"/>
    <brk id="760" max="16383" man="1"/>
    <brk id="828" max="16383" man="1"/>
    <brk id="88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L3179"/>
  <sheetViews>
    <sheetView topLeftCell="A170" zoomScale="95" zoomScaleNormal="100" workbookViewId="0">
      <selection activeCell="I246" sqref="I246"/>
    </sheetView>
  </sheetViews>
  <sheetFormatPr defaultColWidth="11.44140625" defaultRowHeight="15.6" x14ac:dyDescent="0.25"/>
  <cols>
    <col min="1" max="1" width="16.6640625" style="110" bestFit="1" customWidth="1"/>
    <col min="2" max="2" width="31.6640625" style="114" customWidth="1"/>
    <col min="3" max="3" width="10.6640625" style="111" customWidth="1"/>
    <col min="4" max="4" width="4.88671875" style="115" customWidth="1"/>
    <col min="5" max="6" width="2.6640625" style="114" customWidth="1"/>
    <col min="7" max="7" width="31.6640625" style="114" customWidth="1"/>
    <col min="8" max="8" width="10.6640625" style="114" customWidth="1"/>
    <col min="9" max="9" width="4.6640625" style="114" customWidth="1"/>
    <col min="10" max="16384" width="11.44140625" style="114"/>
  </cols>
  <sheetData>
    <row r="1" spans="1:9" s="113" customFormat="1" ht="21" x14ac:dyDescent="0.25">
      <c r="A1" s="346" t="s">
        <v>1043</v>
      </c>
      <c r="B1" s="346"/>
      <c r="C1" s="346"/>
      <c r="D1" s="346"/>
      <c r="E1" s="112"/>
      <c r="F1" s="346" t="s">
        <v>693</v>
      </c>
      <c r="G1" s="346"/>
      <c r="H1" s="346"/>
      <c r="I1" s="346"/>
    </row>
    <row r="2" spans="1:9" ht="12.75" customHeight="1" x14ac:dyDescent="0.25">
      <c r="E2" s="116"/>
    </row>
    <row r="3" spans="1:9" x14ac:dyDescent="0.25">
      <c r="A3" s="110" t="s">
        <v>798</v>
      </c>
      <c r="B3" s="114" t="str">
        <f>CONCATENATE('Lex 2025'!D9,"", 'Lex 2025'!E9)</f>
        <v>LEJEUNE Thomas</v>
      </c>
      <c r="C3" s="117" t="str">
        <f xml:space="preserve"> 'Lex 2025'!F9</f>
        <v>9"10</v>
      </c>
      <c r="D3" s="118">
        <f>'Lex 2025'!L9</f>
        <v>0</v>
      </c>
      <c r="E3" s="116"/>
      <c r="G3" s="114" t="str">
        <f>CONCATENATE('Lex 2025'!D148," ", 'Lex 2025'!E148)</f>
        <v>FOURNIER Sophie</v>
      </c>
      <c r="H3" s="117" t="str">
        <f xml:space="preserve"> 'Lex 2025'!F148</f>
        <v>9"29</v>
      </c>
      <c r="I3" s="118">
        <f>'Lex 2025'!L148</f>
        <v>13</v>
      </c>
    </row>
    <row r="4" spans="1:9" x14ac:dyDescent="0.25">
      <c r="A4" s="110" t="s">
        <v>2099</v>
      </c>
      <c r="B4" s="114" t="str">
        <f>CONCATENATE('Lex 2025'!D23," ", 'Lex 2025'!E23)</f>
        <v>FICHER Augustin</v>
      </c>
      <c r="C4" s="117" t="str">
        <f xml:space="preserve"> 'Lex 2025'!F23</f>
        <v>1'55"92</v>
      </c>
      <c r="D4" s="118">
        <f>'Lex 2025'!L23</f>
        <v>16</v>
      </c>
      <c r="E4" s="116"/>
      <c r="G4" s="114" t="str">
        <f>CONCATENATE('Lex 2025'!D170," ", 'Lex 2025'!E170)</f>
        <v>HOCK Clémence</v>
      </c>
      <c r="H4" s="117" t="str">
        <f xml:space="preserve"> 'Lex 2025'!F170</f>
        <v>2'06"81</v>
      </c>
      <c r="I4" s="118">
        <f>'Lex 2025'!L170</f>
        <v>24</v>
      </c>
    </row>
    <row r="5" spans="1:9" x14ac:dyDescent="0.25">
      <c r="A5" s="110" t="s">
        <v>799</v>
      </c>
      <c r="B5" s="114" t="str">
        <f>CONCATENATE('Lex 2025'!D37,"", 'Lex 2025'!E37)</f>
        <v>OPDELOCHT Olivier</v>
      </c>
      <c r="C5" s="117" t="str">
        <f xml:space="preserve"> 'Lex 2025'!F37</f>
        <v>3'16"94</v>
      </c>
      <c r="D5" s="118">
        <f>'Lex 2025'!L37</f>
        <v>3</v>
      </c>
      <c r="E5" s="116"/>
      <c r="G5" s="114" t="str">
        <f>CONCATENATE('Lex 2025'!D188," ", 'Lex 2025'!E188)</f>
        <v>GROSJEAN Emmanuelle</v>
      </c>
      <c r="H5" s="117" t="str">
        <f xml:space="preserve"> 'Lex 2025'!F188</f>
        <v>3'34"39</v>
      </c>
      <c r="I5" s="118">
        <f>'Lex 2025'!L188</f>
        <v>5</v>
      </c>
    </row>
    <row r="6" spans="1:9" x14ac:dyDescent="0.25">
      <c r="A6" s="110" t="s">
        <v>1099</v>
      </c>
      <c r="B6" s="114" t="str">
        <f>CONCATENATE('Lex 2025'!D53,"", 'Lex 2025'!E53)</f>
        <v>LEJEUNE Thomas</v>
      </c>
      <c r="C6" s="117" t="str">
        <f xml:space="preserve"> 'Lex 2025'!F53</f>
        <v>1 m 24</v>
      </c>
      <c r="D6" s="118">
        <f>'Lex 2025'!L53</f>
        <v>0</v>
      </c>
      <c r="E6" s="116"/>
      <c r="G6" s="114" t="str">
        <f>CONCATENATE('Lex 2025'!D198,"", 'Lex 2025'!E198)</f>
        <v>HERVERS Anne-Laure</v>
      </c>
      <c r="H6" s="117" t="str">
        <f xml:space="preserve"> 'Lex 2025'!F198</f>
        <v>1 m 25</v>
      </c>
      <c r="I6" s="118">
        <f>'Lex 2025'!L198</f>
        <v>14</v>
      </c>
    </row>
    <row r="7" spans="1:9" x14ac:dyDescent="0.25">
      <c r="A7" s="110" t="s">
        <v>1127</v>
      </c>
      <c r="B7" s="114" t="str">
        <f>CONCATENATE('Lex 2025'!D65," ", 'Lex 2025'!E65)</f>
        <v>HICK Corentin</v>
      </c>
      <c r="C7" s="117" t="str">
        <f xml:space="preserve"> 'Lex 2025'!F65</f>
        <v>4 m 05</v>
      </c>
      <c r="D7" s="118">
        <f>'Lex 2025'!L65</f>
        <v>7</v>
      </c>
      <c r="E7" s="116"/>
      <c r="G7" s="114" t="str">
        <f>CONCATENATE('Lex 2025'!D210,"", 'Lex 2025'!E210)</f>
        <v>LIEGEOIS Louise</v>
      </c>
      <c r="H7" s="117" t="str">
        <f xml:space="preserve"> 'Lex 2025'!F210</f>
        <v>3 m 83</v>
      </c>
      <c r="I7" s="118">
        <f>'Lex 2025'!L210</f>
        <v>3</v>
      </c>
    </row>
    <row r="8" spans="1:9" x14ac:dyDescent="0.25">
      <c r="A8" s="110" t="s">
        <v>1143</v>
      </c>
      <c r="B8" s="114" t="str">
        <f>CONCATENATE('Lex 2025'!D80," ", 'Lex 2025'!E80)</f>
        <v xml:space="preserve">LEJEUNE Thomas        </v>
      </c>
      <c r="C8" s="117" t="str">
        <f xml:space="preserve"> 'Lex 2025'!F80</f>
        <v>10 m 31</v>
      </c>
      <c r="D8" s="118">
        <f>'Lex 2025'!L80</f>
        <v>0</v>
      </c>
      <c r="E8" s="116"/>
      <c r="G8" s="114" t="str">
        <f>CONCATENATE('Lex 2025'!D228,"  ", 'Lex 2025'!E228)</f>
        <v>FOHN  Caroline</v>
      </c>
      <c r="H8" s="117" t="str">
        <f xml:space="preserve"> 'Lex 2025'!F228</f>
        <v>9 m 00</v>
      </c>
      <c r="I8" s="118">
        <f>'Lex 2025'!L228</f>
        <v>13</v>
      </c>
    </row>
    <row r="9" spans="1:9" x14ac:dyDescent="0.25">
      <c r="A9" s="110" t="s">
        <v>803</v>
      </c>
      <c r="B9" s="114" t="str">
        <f>CONCATENATE('Lex 2025'!D92," ", 'Lex 2025'!E92)</f>
        <v>HICK Corentin</v>
      </c>
      <c r="C9" s="117" t="str">
        <f xml:space="preserve"> 'Lex 2025'!F92</f>
        <v>39 m 53</v>
      </c>
      <c r="D9" s="118">
        <f>'Lex 2025'!L92</f>
        <v>7</v>
      </c>
      <c r="E9" s="116"/>
      <c r="G9" s="114" t="str">
        <f>CONCATENATE('Lex 2025'!D250," ", 'Lex 2025'!E250)</f>
        <v>BALTUS Camille</v>
      </c>
      <c r="H9" s="117" t="str">
        <f xml:space="preserve"> 'Lex 2025'!F250</f>
        <v>27 m 52</v>
      </c>
      <c r="I9" s="118">
        <f>'Lex 2025'!L250</f>
        <v>6</v>
      </c>
    </row>
    <row r="10" spans="1:9" x14ac:dyDescent="0.25">
      <c r="A10" s="110" t="s">
        <v>1163</v>
      </c>
      <c r="B10" s="114" t="str">
        <f>CONCATENATE('Lex 2025'!D111,"", 'Lex 2025'!E111)</f>
        <v>LEJEUNE Thomas</v>
      </c>
      <c r="C10" s="117" t="str">
        <f xml:space="preserve"> 'Lex 2025'!F111</f>
        <v>1225 pts</v>
      </c>
      <c r="D10" s="118">
        <f>'Lex 2025'!L111</f>
        <v>0</v>
      </c>
      <c r="E10" s="116"/>
      <c r="G10" s="114" t="str">
        <f>CONCATENATE('Lex 2025'!D261,"", 'Lex 2025'!E261)</f>
        <v>MONERRIS Karlyne</v>
      </c>
      <c r="H10" s="117" t="str">
        <f xml:space="preserve"> 'Lex 2025'!F261</f>
        <v>1107 pts</v>
      </c>
      <c r="I10" s="118">
        <f>'Lex 2025'!L261</f>
        <v>0</v>
      </c>
    </row>
    <row r="11" spans="1:9" x14ac:dyDescent="0.25">
      <c r="A11" s="110" t="s">
        <v>1183</v>
      </c>
      <c r="B11" s="114" t="str">
        <f>CONCATENATE('Lex 2025'!D124," ", 'Lex 2025'!E124)</f>
        <v>RADERMECKER Tom</v>
      </c>
      <c r="C11" s="117" t="str">
        <f xml:space="preserve"> 'Lex 2025'!F124</f>
        <v>1713 pts</v>
      </c>
      <c r="D11" s="118">
        <f>'Lex 2025'!L125</f>
        <v>14</v>
      </c>
      <c r="E11" s="116"/>
      <c r="G11" s="114" t="str">
        <f>CONCATENATE('Lex 2025'!D273," ", 'Lex 2025'!E273)</f>
        <v>FOURNIER Sophie</v>
      </c>
      <c r="H11" s="117" t="str">
        <f xml:space="preserve"> 'Lex 2025'!F273</f>
        <v xml:space="preserve">1687 pts </v>
      </c>
      <c r="I11" s="118">
        <f>'Lex 2025'!L273</f>
        <v>13</v>
      </c>
    </row>
    <row r="12" spans="1:9" x14ac:dyDescent="0.25">
      <c r="A12" s="110" t="s">
        <v>804</v>
      </c>
      <c r="B12" s="123" t="str">
        <f xml:space="preserve"> 'Lex 2025'!D137</f>
        <v>Renard, Medeghini, Bonhomme, Noirfalise</v>
      </c>
      <c r="C12" s="117" t="str">
        <f xml:space="preserve"> 'Lex 2025'!F137</f>
        <v>37"93</v>
      </c>
      <c r="D12" s="118">
        <f>'Lex 2025'!L137</f>
        <v>92</v>
      </c>
      <c r="E12" s="116"/>
      <c r="G12" s="74" t="str">
        <f>CONCATENATE('Lex 2025'!D291," ", 'Lex 2025'!E274)</f>
        <v xml:space="preserve">Dedericks, Leroy, Vandermeulen, Baudinet </v>
      </c>
      <c r="H12" s="117" t="str">
        <f xml:space="preserve"> 'Lex 2025'!F291</f>
        <v>39"6</v>
      </c>
      <c r="I12" s="118">
        <f>'Lex 2025'!L291</f>
        <v>93</v>
      </c>
    </row>
    <row r="13" spans="1:9" ht="12.75" customHeight="1" x14ac:dyDescent="0.25">
      <c r="C13" s="117"/>
      <c r="D13" s="118"/>
      <c r="E13" s="116"/>
      <c r="G13" s="119"/>
      <c r="H13" s="117"/>
      <c r="I13" s="118"/>
    </row>
    <row r="14" spans="1:9" ht="12.75" customHeight="1" x14ac:dyDescent="0.25">
      <c r="D14" s="120"/>
      <c r="E14" s="116"/>
    </row>
    <row r="15" spans="1:9" s="113" customFormat="1" ht="21" x14ac:dyDescent="0.25">
      <c r="A15" s="346" t="s">
        <v>812</v>
      </c>
      <c r="B15" s="346"/>
      <c r="C15" s="346"/>
      <c r="D15" s="346"/>
      <c r="E15" s="112"/>
      <c r="F15" s="346" t="s">
        <v>813</v>
      </c>
      <c r="G15" s="346"/>
      <c r="H15" s="346"/>
      <c r="I15" s="346"/>
    </row>
    <row r="16" spans="1:9" ht="12.75" customHeight="1" x14ac:dyDescent="0.25">
      <c r="E16" s="116"/>
    </row>
    <row r="17" spans="1:9" x14ac:dyDescent="0.25">
      <c r="A17" s="110" t="s">
        <v>798</v>
      </c>
      <c r="B17" s="114" t="str">
        <f>CONCATENATE('Lex 2025'!D300," ", 'Lex 2025'!E300)</f>
        <v xml:space="preserve">SNOECK Manoah </v>
      </c>
      <c r="C17" s="117" t="str">
        <f xml:space="preserve"> 'Lex 2025'!F300</f>
        <v>8"0</v>
      </c>
      <c r="D17" s="118">
        <f>'Lex 2025'!L300</f>
        <v>19</v>
      </c>
      <c r="E17" s="116"/>
      <c r="G17" s="114" t="str">
        <f>CONCATENATE('Lex 2025'!D468," ", 'Lex 2025'!E468)</f>
        <v>FOURNIER Sophie</v>
      </c>
      <c r="H17" s="117" t="str">
        <f xml:space="preserve"> 'Lex 2025'!F468</f>
        <v>8"47</v>
      </c>
      <c r="I17" s="118">
        <f>'Lex 2025'!L468</f>
        <v>15</v>
      </c>
    </row>
    <row r="18" spans="1:9" x14ac:dyDescent="0.25">
      <c r="A18" s="110" t="s">
        <v>799</v>
      </c>
      <c r="B18" s="114" t="str">
        <f>CONCATENATE('Lex 2025'!D322," ", 'Lex 2025'!E322)</f>
        <v>THIBERT Régis</v>
      </c>
      <c r="C18" s="117" t="str">
        <f xml:space="preserve"> 'Lex 2025'!F322</f>
        <v>3'07"02</v>
      </c>
      <c r="D18" s="118">
        <f>'Lex 2025'!L322</f>
        <v>15</v>
      </c>
      <c r="E18" s="116"/>
      <c r="G18" s="114" t="str">
        <f>CONCATENATE('Lex 2025'!D482,"", 'Lex 2025'!E482)</f>
        <v>MUIJRERSPénélope</v>
      </c>
      <c r="H18" s="117" t="str">
        <f xml:space="preserve"> 'Lex 2025'!F482</f>
        <v>3'24"69</v>
      </c>
      <c r="I18" s="118">
        <f>'Lex 2025'!L482</f>
        <v>25</v>
      </c>
    </row>
    <row r="19" spans="1:9" x14ac:dyDescent="0.25">
      <c r="A19" s="110" t="s">
        <v>814</v>
      </c>
      <c r="B19" s="114" t="str">
        <f>CONCATENATE('Lex 2025'!D341,"", 'Lex 2025'!E341)</f>
        <v>ROLINVictor</v>
      </c>
      <c r="C19" s="117" t="str">
        <f xml:space="preserve"> 'Lex 2025'!F341</f>
        <v>10"70</v>
      </c>
      <c r="D19" s="118">
        <f>'Lex 2025'!L341</f>
        <v>25</v>
      </c>
      <c r="E19" s="116"/>
      <c r="G19" s="114" t="str">
        <f>CONCATENATE('Lex 2025'!D496,"", 'Lex 2025'!E496)</f>
        <v>LEROY Anne</v>
      </c>
      <c r="H19" s="117" t="str">
        <f xml:space="preserve"> 'Lex 2025'!F496</f>
        <v>11"01</v>
      </c>
      <c r="I19" s="118">
        <f>'Lex 2025'!L496</f>
        <v>95</v>
      </c>
    </row>
    <row r="20" spans="1:9" x14ac:dyDescent="0.25">
      <c r="A20" s="110" t="s">
        <v>1099</v>
      </c>
      <c r="B20" s="114" t="str">
        <f>CONCATENATE('Lex 2025'!D353,"", 'Lex 2025'!E353)</f>
        <v>JONCKEAU Julien</v>
      </c>
      <c r="C20" s="117" t="str">
        <f xml:space="preserve"> 'Lex 2025'!F353</f>
        <v>1 m 51</v>
      </c>
      <c r="D20" s="118">
        <f>'Lex 2025'!L353</f>
        <v>94</v>
      </c>
      <c r="E20" s="116"/>
      <c r="G20" s="114" t="str">
        <f>CONCATENATE('Lex 2025'!D508,"", 'Lex 2025'!E508)</f>
        <v>LEROY Anne</v>
      </c>
      <c r="H20" s="117" t="str">
        <f xml:space="preserve"> 'Lex 2025'!F508</f>
        <v>1 m 39</v>
      </c>
      <c r="I20" s="118">
        <f>'Lex 2025'!L508</f>
        <v>95</v>
      </c>
    </row>
    <row r="21" spans="1:9" x14ac:dyDescent="0.25">
      <c r="A21" s="110" t="s">
        <v>1127</v>
      </c>
      <c r="B21" s="114" t="str">
        <f>CONCATENATE('Lex 2025'!D365," ", 'Lex 2025'!E365)</f>
        <v>SNOECK Manoah</v>
      </c>
      <c r="C21" s="117" t="str">
        <f xml:space="preserve"> 'Lex 2025'!F365</f>
        <v>5 m 06</v>
      </c>
      <c r="D21" s="118">
        <f>'Lex 2025'!L365</f>
        <v>19</v>
      </c>
      <c r="E21" s="116"/>
      <c r="G21" s="114" t="str">
        <f>CONCATENATE('Lex 2025'!D527," ", 'Lex 2025'!E527)</f>
        <v>FOURNIER Sophie</v>
      </c>
      <c r="H21" s="117" t="str">
        <f xml:space="preserve"> 'Lex 2025'!F527</f>
        <v>4 m 66</v>
      </c>
      <c r="I21" s="118">
        <f>'Lex 2025'!L527</f>
        <v>15</v>
      </c>
    </row>
    <row r="22" spans="1:9" x14ac:dyDescent="0.25">
      <c r="A22" s="110" t="s">
        <v>1143</v>
      </c>
      <c r="B22" s="114" t="str">
        <f>CONCATENATE('Lex 2025'!D387," ",  'Lex 2025'!E387)</f>
        <v xml:space="preserve">LERHO Sébastien    </v>
      </c>
      <c r="C22" s="117" t="str">
        <f xml:space="preserve"> 'Lex 2025'!F387</f>
        <v>9 m 77</v>
      </c>
      <c r="D22" s="118">
        <f>'Lex 2025'!L387</f>
        <v>94</v>
      </c>
      <c r="E22" s="116"/>
      <c r="G22" s="114" t="str">
        <f>CONCATENATE('Lex 2025'!D541," ", 'Lex 2025'!E541)</f>
        <v>FOHN Caroline</v>
      </c>
      <c r="H22" s="117" t="str">
        <f xml:space="preserve"> 'Lex 2025'!F541</f>
        <v>9 m 18</v>
      </c>
      <c r="I22" s="118">
        <f>'Lex 2025'!L541</f>
        <v>15</v>
      </c>
    </row>
    <row r="23" spans="1:9" x14ac:dyDescent="0.25">
      <c r="A23" s="110" t="s">
        <v>803</v>
      </c>
      <c r="B23" s="114" t="str">
        <f>CONCATENATE('Lex 2025'!D401," ", 'Lex 2025'!E401)</f>
        <v>SNOECK Manoah</v>
      </c>
      <c r="C23" s="117" t="str">
        <f xml:space="preserve"> 'Lex 2025'!F401</f>
        <v>46 m 31</v>
      </c>
      <c r="D23" s="118">
        <f>'Lex 2025'!L401</f>
        <v>19</v>
      </c>
      <c r="E23" s="116"/>
      <c r="G23" s="114" t="str">
        <f>CONCATENATE('Lex 2025'!D554," ", 'Lex 2025'!E554)</f>
        <v>FOHN Caroline</v>
      </c>
      <c r="H23" s="117" t="str">
        <f xml:space="preserve"> 'Lex 2025'!F554</f>
        <v>41 m 36</v>
      </c>
      <c r="I23" s="118">
        <f>'Lex 2025'!L554</f>
        <v>15</v>
      </c>
    </row>
    <row r="24" spans="1:9" x14ac:dyDescent="0.25">
      <c r="A24" s="110" t="s">
        <v>1374</v>
      </c>
      <c r="B24" s="114" t="str">
        <f>CONCATENATE('Lex 2025'!D415," ", 'Lex 2025'!E415)</f>
        <v>HICK Corentin</v>
      </c>
      <c r="C24" s="117" t="str">
        <f xml:space="preserve"> 'Lex 2025'!F415</f>
        <v>24 m 26</v>
      </c>
      <c r="D24" s="118">
        <f>'Lex 2025'!L415</f>
        <v>9</v>
      </c>
      <c r="E24" s="116"/>
      <c r="G24" s="114" t="str">
        <f>CONCATENATE('Lex 2025'!D567,"", 'Lex 2025'!E567)</f>
        <v>SEIJKENS Coline</v>
      </c>
      <c r="H24" s="117" t="str">
        <f xml:space="preserve"> 'Lex 2025'!F567</f>
        <v>19 m 23</v>
      </c>
      <c r="I24" s="118">
        <f>'Lex 2025'!L567</f>
        <v>3</v>
      </c>
    </row>
    <row r="25" spans="1:9" x14ac:dyDescent="0.25">
      <c r="A25" s="110" t="s">
        <v>1183</v>
      </c>
      <c r="B25" s="114" t="str">
        <f>CONCATENATE('Lex 2025'!D441," ", 'Lex 2025'!E441)</f>
        <v>SNOECK Manoah</v>
      </c>
      <c r="C25" s="117" t="str">
        <f xml:space="preserve"> 'Lex 2025'!F441</f>
        <v>2621 pts</v>
      </c>
      <c r="D25" s="118">
        <f>'Lex 2025'!L441</f>
        <v>19</v>
      </c>
      <c r="E25" s="116"/>
      <c r="G25" s="114" t="str">
        <f>CONCATENATE('Lex 2025'!D590," ", 'Lex 2025'!E590)</f>
        <v>FOURNIER Sophie</v>
      </c>
      <c r="H25" s="117" t="str">
        <f xml:space="preserve"> 'Lex 2025'!F590</f>
        <v>2191 pts</v>
      </c>
      <c r="I25" s="118">
        <f>'Lex 2025'!L590</f>
        <v>15</v>
      </c>
    </row>
    <row r="26" spans="1:9" x14ac:dyDescent="0.25">
      <c r="A26" s="110" t="s">
        <v>804</v>
      </c>
      <c r="B26" s="114" t="str">
        <f>CONCATENATE('Lex 2025'!D442,"", 'Lex 2025'!E442)</f>
        <v/>
      </c>
      <c r="C26" s="117" t="str">
        <f xml:space="preserve"> 'Lex 2025'!F457</f>
        <v>34"80</v>
      </c>
      <c r="D26" s="118">
        <f>'Lex 2025'!L457</f>
        <v>18</v>
      </c>
      <c r="E26" s="116"/>
      <c r="G26" s="56" t="str">
        <f>'Lex 2025'!D605</f>
        <v>Leroy, Baudinet, Meurens, Vandermeulen</v>
      </c>
      <c r="H26" s="118" t="str">
        <f>'Lex 2025'!K605</f>
        <v>34.9</v>
      </c>
      <c r="I26" s="118">
        <f>'Lex 2025'!L605</f>
        <v>94</v>
      </c>
    </row>
    <row r="27" spans="1:9" x14ac:dyDescent="0.25">
      <c r="D27" s="120"/>
      <c r="E27" s="116"/>
    </row>
    <row r="28" spans="1:9" x14ac:dyDescent="0.25">
      <c r="D28" s="120"/>
    </row>
    <row r="29" spans="1:9" x14ac:dyDescent="0.25">
      <c r="D29" s="120"/>
    </row>
    <row r="30" spans="1:9" x14ac:dyDescent="0.25">
      <c r="D30" s="120"/>
    </row>
    <row r="31" spans="1:9" x14ac:dyDescent="0.25">
      <c r="D31" s="120"/>
    </row>
    <row r="32" spans="1:9" x14ac:dyDescent="0.25">
      <c r="D32" s="120"/>
    </row>
    <row r="33" spans="1:9" x14ac:dyDescent="0.25">
      <c r="D33" s="120"/>
    </row>
    <row r="34" spans="1:9" x14ac:dyDescent="0.25">
      <c r="D34" s="120"/>
    </row>
    <row r="35" spans="1:9" x14ac:dyDescent="0.25">
      <c r="D35" s="120"/>
    </row>
    <row r="36" spans="1:9" s="113" customFormat="1" ht="21" x14ac:dyDescent="0.25">
      <c r="A36" s="346" t="s">
        <v>818</v>
      </c>
      <c r="B36" s="346"/>
      <c r="C36" s="346"/>
      <c r="D36" s="346"/>
      <c r="E36" s="112"/>
      <c r="F36" s="346" t="s">
        <v>819</v>
      </c>
      <c r="G36" s="346"/>
      <c r="H36" s="346"/>
      <c r="I36" s="346"/>
    </row>
    <row r="37" spans="1:9" ht="12.75" customHeight="1" x14ac:dyDescent="0.25">
      <c r="E37" s="116"/>
    </row>
    <row r="38" spans="1:9" x14ac:dyDescent="0.25">
      <c r="A38" s="110" t="s">
        <v>820</v>
      </c>
      <c r="B38" s="114" t="str">
        <f>CONCATENATE('Lex 2025'!D615,"", 'Lex 2025'!E615)</f>
        <v>SNOECKManoah</v>
      </c>
      <c r="C38" s="117" t="str">
        <f xml:space="preserve"> 'Lex 2025'!F615</f>
        <v>9"89</v>
      </c>
      <c r="D38" s="118">
        <f>'Lex 2025'!L615</f>
        <v>21</v>
      </c>
      <c r="E38" s="116"/>
      <c r="G38" s="114" t="str">
        <f>CONCATENATE('Lex 2025'!D812, " ", 'Lex 2025'!E812)</f>
        <v>FOURNIER Sophie</v>
      </c>
      <c r="H38" s="117" t="str">
        <f xml:space="preserve"> 'Lex 2025'!F812</f>
        <v>10"51</v>
      </c>
      <c r="I38" s="118">
        <f>'Lex 2025'!L812</f>
        <v>16</v>
      </c>
    </row>
    <row r="39" spans="1:9" x14ac:dyDescent="0.25">
      <c r="A39" s="110" t="s">
        <v>821</v>
      </c>
      <c r="B39" s="114" t="str">
        <f>CONCATENATE('Lex 2025'!D629," ", 'Lex 2025'!E629)</f>
        <v>SNOECK Manoah</v>
      </c>
      <c r="C39" s="117" t="str">
        <f xml:space="preserve"> 'Lex 2025'!F629</f>
        <v>18"84</v>
      </c>
      <c r="D39" s="118">
        <f>'Lex 2025'!L629</f>
        <v>21</v>
      </c>
      <c r="E39" s="116"/>
      <c r="G39" s="114" t="str">
        <f>CONCATENATE('Lex 2025'!D834," ", 'Lex 2025'!E834)</f>
        <v>FOURNIER Sophie</v>
      </c>
      <c r="H39" s="117" t="str">
        <f xml:space="preserve"> 'Lex 2025'!F834</f>
        <v>20"12</v>
      </c>
      <c r="I39" s="118">
        <f>'Lex 2025'!L834</f>
        <v>17</v>
      </c>
    </row>
    <row r="40" spans="1:9" x14ac:dyDescent="0.25">
      <c r="A40" s="110" t="s">
        <v>822</v>
      </c>
      <c r="B40" s="114" t="str">
        <f>CONCATENATE('Lex 2025'!D645," ", 'Lex 2025'!E645)</f>
        <v>SNOECK Manoah</v>
      </c>
      <c r="C40" s="117" t="str">
        <f xml:space="preserve"> 'Lex 2025'!F645</f>
        <v>39"35</v>
      </c>
      <c r="D40" s="118">
        <f>'Lex 2025'!L645</f>
        <v>21</v>
      </c>
      <c r="E40" s="116"/>
      <c r="G40" s="114" t="str">
        <f>CONCATENATE('Lex 2025'!D846," ", 'Lex 2025'!E846)</f>
        <v>FOURNIER Sophie</v>
      </c>
      <c r="H40" s="117" t="str">
        <f xml:space="preserve"> 'Lex 2025'!F846</f>
        <v>45"30</v>
      </c>
      <c r="I40" s="118">
        <f>'Lex 2025'!L846</f>
        <v>16</v>
      </c>
    </row>
    <row r="41" spans="1:9" x14ac:dyDescent="0.25">
      <c r="A41" s="110" t="s">
        <v>799</v>
      </c>
      <c r="B41" s="114" t="str">
        <f>CONCATENATE('Lex 2025'!D657," ", 'Lex 2025'!E657)</f>
        <v>FICHER Augustin</v>
      </c>
      <c r="C41" s="117" t="str">
        <f xml:space="preserve"> 'Lex 2025'!F657</f>
        <v>2'53"42</v>
      </c>
      <c r="D41" s="118">
        <f>'Lex 2025'!L657</f>
        <v>20</v>
      </c>
      <c r="E41" s="116"/>
      <c r="G41" s="114" t="str">
        <f>CONCATENATE('Lex 2025'!D858," ", 'Lex 2025'!E858)</f>
        <v>OUZZANE Asma</v>
      </c>
      <c r="H41" s="117" t="str">
        <f xml:space="preserve"> 'Lex 2025'!F858</f>
        <v>3'11"45</v>
      </c>
      <c r="I41" s="118">
        <f>'Lex 2025'!L858</f>
        <v>25</v>
      </c>
    </row>
    <row r="42" spans="1:9" x14ac:dyDescent="0.25">
      <c r="A42" s="110" t="s">
        <v>814</v>
      </c>
      <c r="C42" s="117"/>
      <c r="D42" s="118"/>
      <c r="E42" s="116"/>
      <c r="G42" s="114" t="str">
        <f>CONCATENATE('Lex 2025'!D884,"", 'Lex 2025'!E884)</f>
        <v>MEURENS Violaine</v>
      </c>
      <c r="H42" s="117" t="str">
        <f xml:space="preserve"> 'Lex 2025'!F884</f>
        <v>10"20</v>
      </c>
      <c r="I42" s="118">
        <f>'Lex 2025'!L884</f>
        <v>96</v>
      </c>
    </row>
    <row r="43" spans="1:9" x14ac:dyDescent="0.25">
      <c r="A43" s="110" t="s">
        <v>824</v>
      </c>
      <c r="B43" s="114" t="str">
        <f>CONCATENATE('Lex 2025'!D671," ", 'Lex 2025'!E671)</f>
        <v>SIMAR Robin</v>
      </c>
      <c r="C43" s="117" t="str">
        <f xml:space="preserve"> 'Lex 2025'!F671</f>
        <v>12"57</v>
      </c>
      <c r="D43" s="118">
        <f>'Lex 2025'!L671</f>
        <v>25</v>
      </c>
      <c r="E43" s="116"/>
      <c r="H43" s="117"/>
      <c r="I43" s="118"/>
    </row>
    <row r="44" spans="1:9" x14ac:dyDescent="0.25">
      <c r="A44" s="110" t="s">
        <v>2320</v>
      </c>
      <c r="B44" s="114" t="str">
        <f>CONCATENATE('Lex 2025'!D683," ", 'Lex 2025'!E683)</f>
        <v>SNOECK Manoah</v>
      </c>
      <c r="C44" s="117" t="str">
        <f xml:space="preserve"> 'Lex 2025'!F683</f>
        <v>20"20</v>
      </c>
      <c r="D44" s="118">
        <f>'Lex 2025'!L683</f>
        <v>21</v>
      </c>
      <c r="E44" s="116"/>
      <c r="G44" s="114" t="str">
        <f>CONCATENATE('Lex 2025'!D898," ", 'Lex 2025'!E898)</f>
        <v>FOURNIER Sophie</v>
      </c>
      <c r="H44" s="117" t="str">
        <f xml:space="preserve"> 'Lex 2025'!F898</f>
        <v>21"81</v>
      </c>
      <c r="I44" s="118">
        <f>'Lex 2025'!L898</f>
        <v>16</v>
      </c>
    </row>
    <row r="45" spans="1:9" x14ac:dyDescent="0.25">
      <c r="A45" s="110" t="s">
        <v>1099</v>
      </c>
      <c r="B45" s="114" t="str">
        <f>CONCATENATE('Lex 2025'!D699," ", 'Lex 2025'!E699)</f>
        <v>THIBERT Régis</v>
      </c>
      <c r="C45" s="117" t="str">
        <f xml:space="preserve"> 'Lex 2025'!F699</f>
        <v>1 m 70</v>
      </c>
      <c r="D45" s="118">
        <f>'Lex 2025'!L699</f>
        <v>17</v>
      </c>
      <c r="E45" s="116"/>
      <c r="G45" s="114" t="str">
        <f>CONCATENATE('Lex 2025'!D910," ", 'Lex 2025'!E910)</f>
        <v>HERVERS Anne-Laure</v>
      </c>
      <c r="H45" s="117" t="str">
        <f xml:space="preserve"> 'Lex 2025'!F910</f>
        <v>1 m 60</v>
      </c>
      <c r="I45" s="118">
        <f>'Lex 2025'!L910</f>
        <v>18</v>
      </c>
    </row>
    <row r="46" spans="1:9" x14ac:dyDescent="0.25">
      <c r="A46" s="110" t="s">
        <v>1127</v>
      </c>
      <c r="B46" s="114" t="str">
        <f>CONCATENATE('Lex 2025'!D711," ", 'Lex 2025'!E711)</f>
        <v>SNOECKX Manoah</v>
      </c>
      <c r="C46" s="117" t="str">
        <f xml:space="preserve"> 'Lex 2025'!F711</f>
        <v>5 m 55</v>
      </c>
      <c r="D46" s="118">
        <f>'Lex 2025'!L711</f>
        <v>21</v>
      </c>
      <c r="E46" s="116"/>
      <c r="G46" s="114" t="str">
        <f>CONCATENATE('Lex 2025'!D947," ", 'Lex 2025'!E947)</f>
        <v>FOURNIER Sophie</v>
      </c>
      <c r="H46" s="117" t="str">
        <f xml:space="preserve"> 'Lex 2025'!F947</f>
        <v>5 m 18</v>
      </c>
      <c r="I46" s="118">
        <f>'Lex 2025'!L947</f>
        <v>17</v>
      </c>
    </row>
    <row r="47" spans="1:9" x14ac:dyDescent="0.25">
      <c r="A47" s="110" t="s">
        <v>1530</v>
      </c>
      <c r="B47" s="114" t="str">
        <f>CONCATENATE('Lex 2025'!D724,"", 'Lex 2025'!E724)</f>
        <v>STRAET Pierre</v>
      </c>
      <c r="C47" s="117" t="str">
        <f xml:space="preserve"> 'Lex 2025'!F724</f>
        <v>2 m 81</v>
      </c>
      <c r="D47" s="118">
        <f>'Lex 2025'!L724</f>
        <v>16</v>
      </c>
      <c r="E47" s="116"/>
      <c r="G47" s="114" t="str">
        <f>CONCATENATE('Lex 2025'!D931," ", 'Lex 2025'!E931)</f>
        <v>DEDOYART Camille</v>
      </c>
      <c r="H47" s="117" t="str">
        <f xml:space="preserve"> 'Lex 2025'!F931</f>
        <v>2 m 60</v>
      </c>
      <c r="I47" s="118">
        <f>'Lex 2025'!L931</f>
        <v>20</v>
      </c>
    </row>
    <row r="48" spans="1:9" x14ac:dyDescent="0.25">
      <c r="A48" s="110" t="s">
        <v>1143</v>
      </c>
      <c r="B48" s="114" t="str">
        <f>CONCATENATE('Lex 2025'!D736,,  'Lex 2025'!E736)</f>
        <v>SNOECKManoah</v>
      </c>
      <c r="C48" s="117" t="str">
        <f xml:space="preserve"> 'Lex 2025'!F736</f>
        <v>12 m 76</v>
      </c>
      <c r="D48" s="118">
        <f>'Lex 2025'!L736</f>
        <v>21</v>
      </c>
      <c r="E48" s="116"/>
      <c r="G48" s="114" t="str">
        <f>CONCATENATE('Lex 2025'!D959," ", 'Lex 2025'!E959)</f>
        <v>FOURNIER Sophie</v>
      </c>
      <c r="H48" s="117" t="str">
        <f xml:space="preserve"> 'Lex 2025'!F959</f>
        <v>11 m 70</v>
      </c>
      <c r="I48" s="118">
        <f>'Lex 2025'!L959</f>
        <v>17</v>
      </c>
    </row>
    <row r="49" spans="1:9" x14ac:dyDescent="0.25">
      <c r="A49" s="110" t="s">
        <v>1374</v>
      </c>
      <c r="B49" s="114" t="str">
        <f>CONCATENATE('Lex 2025'!D754," 'Lex 2023'!", 'Lex 2025'!E754)</f>
        <v>SCHAUS 'Lex 2023'!Baptiste</v>
      </c>
      <c r="C49" s="117" t="str">
        <f xml:space="preserve"> 'Lex 2025'!F754</f>
        <v>31 m 06</v>
      </c>
      <c r="D49" s="118">
        <f>'Lex 2025'!L754</f>
        <v>23</v>
      </c>
      <c r="E49" s="116"/>
      <c r="G49" s="114" t="str">
        <f>CONCATENATE('Lex 2025'!D981," ", 'Lex 2025'!E981)</f>
        <v>BALTUS Camille</v>
      </c>
      <c r="H49" s="117" t="str">
        <f xml:space="preserve"> 'Lex 2025'!F981</f>
        <v>32 m 86</v>
      </c>
      <c r="I49" s="118">
        <f>'Lex 2025'!L981</f>
        <v>10</v>
      </c>
    </row>
    <row r="50" spans="1:9" x14ac:dyDescent="0.25">
      <c r="A50" s="110" t="s">
        <v>1553</v>
      </c>
      <c r="B50" s="114" t="str">
        <f>CONCATENATE('Lex 2025'!D766,"", 'Lex 2025'!E766)</f>
        <v xml:space="preserve">BODSON Thibaud        </v>
      </c>
      <c r="C50" s="117" t="str">
        <f xml:space="preserve"> 'Lex 2025'!F766</f>
        <v>44 m 08</v>
      </c>
      <c r="D50" s="118">
        <f>'Lex 2025'!L766</f>
        <v>0</v>
      </c>
      <c r="E50" s="116"/>
      <c r="G50" s="114" t="str">
        <f>CONCATENATE('Lex 2025'!D996," ", 'Lex 2025'!E996)</f>
        <v>JEMINE Cécile</v>
      </c>
      <c r="H50" s="117" t="str">
        <f xml:space="preserve"> 'Lex 2025'!F996</f>
        <v>29 m 45</v>
      </c>
      <c r="I50" s="118">
        <f>'Lex 2025'!L996</f>
        <v>15</v>
      </c>
    </row>
    <row r="51" spans="1:9" x14ac:dyDescent="0.25">
      <c r="A51" s="110" t="s">
        <v>1558</v>
      </c>
      <c r="B51" s="114" t="str">
        <f>CONCATENATE('Lex 2025'!D786," ", 'Lex 2025'!E786)</f>
        <v>SNOECK Manoah</v>
      </c>
      <c r="C51" s="117" t="str">
        <f xml:space="preserve"> 'Lex 2025'!F786</f>
        <v>3772pts</v>
      </c>
      <c r="D51" s="118">
        <f>'Lex 2025'!L786</f>
        <v>21</v>
      </c>
      <c r="E51" s="116"/>
      <c r="G51" s="114" t="str">
        <f>CONCATENATE('Lex 2025'!D1033," ", 'Lex 2025'!E1033)</f>
        <v>FOURNIER Sophie</v>
      </c>
      <c r="H51" s="117" t="str">
        <f xml:space="preserve"> 'Lex 2025'!F1033</f>
        <v>3148 pts</v>
      </c>
      <c r="I51" s="118">
        <f>'Lex 2025'!L1033</f>
        <v>17</v>
      </c>
    </row>
    <row r="52" spans="1:9" ht="25.5" customHeight="1" x14ac:dyDescent="0.25">
      <c r="A52" s="110" t="s">
        <v>842</v>
      </c>
      <c r="B52" s="347" t="str">
        <f>'Lex 2025'!D799</f>
        <v>Hutschemacker C, Lemaire W, Hick R, Pirenne A</v>
      </c>
      <c r="C52" s="117" t="str">
        <f xml:space="preserve"> 'Lex 2025'!F799</f>
        <v>43"24</v>
      </c>
      <c r="D52" s="118">
        <f>'Lex 2025'!L799</f>
        <v>15</v>
      </c>
      <c r="E52" s="116"/>
      <c r="G52" s="347" t="str">
        <f>CONCATENATE('Lex 2025'!D1055," ", 'Lex 2025'!E9217)</f>
        <v xml:space="preserve">Fournier S, Jennes E, Jennes F, Bragard C </v>
      </c>
      <c r="H52" s="117" t="str">
        <f xml:space="preserve"> 'Lex 2025'!F1055</f>
        <v>43"77</v>
      </c>
      <c r="I52" s="118">
        <f>'Lex 2025'!L1055</f>
        <v>17</v>
      </c>
    </row>
    <row r="53" spans="1:9" x14ac:dyDescent="0.25">
      <c r="B53" s="347"/>
      <c r="C53" s="117"/>
      <c r="D53" s="118"/>
      <c r="G53" s="347"/>
      <c r="H53" s="117"/>
      <c r="I53" s="118"/>
    </row>
    <row r="54" spans="1:9" x14ac:dyDescent="0.25">
      <c r="C54" s="117"/>
      <c r="D54" s="118"/>
      <c r="H54" s="117"/>
      <c r="I54" s="118"/>
    </row>
    <row r="55" spans="1:9" x14ac:dyDescent="0.25">
      <c r="C55" s="117"/>
      <c r="D55" s="118"/>
      <c r="H55" s="117"/>
      <c r="I55" s="118"/>
    </row>
    <row r="56" spans="1:9" x14ac:dyDescent="0.25">
      <c r="C56" s="117"/>
      <c r="D56" s="118"/>
      <c r="H56" s="117"/>
      <c r="I56" s="118"/>
    </row>
    <row r="57" spans="1:9" x14ac:dyDescent="0.25">
      <c r="C57" s="117"/>
      <c r="D57" s="118"/>
      <c r="H57" s="117"/>
      <c r="I57" s="118"/>
    </row>
    <row r="58" spans="1:9" x14ac:dyDescent="0.25">
      <c r="C58" s="117"/>
      <c r="D58" s="118"/>
      <c r="H58" s="117"/>
      <c r="I58" s="118"/>
    </row>
    <row r="59" spans="1:9" x14ac:dyDescent="0.25">
      <c r="C59" s="117"/>
      <c r="D59" s="118"/>
      <c r="H59" s="117"/>
      <c r="I59" s="118"/>
    </row>
    <row r="60" spans="1:9" x14ac:dyDescent="0.25">
      <c r="C60" s="117"/>
      <c r="D60" s="118"/>
      <c r="H60" s="117"/>
      <c r="I60" s="118"/>
    </row>
    <row r="61" spans="1:9" x14ac:dyDescent="0.25">
      <c r="C61" s="117"/>
      <c r="D61" s="118"/>
      <c r="H61" s="117"/>
      <c r="I61" s="118"/>
    </row>
    <row r="62" spans="1:9" x14ac:dyDescent="0.25">
      <c r="C62" s="117"/>
      <c r="D62" s="118"/>
      <c r="H62" s="117"/>
      <c r="I62" s="118"/>
    </row>
    <row r="63" spans="1:9" x14ac:dyDescent="0.25">
      <c r="C63" s="117"/>
      <c r="D63" s="118"/>
      <c r="H63" s="117"/>
      <c r="I63" s="118"/>
    </row>
    <row r="64" spans="1:9" x14ac:dyDescent="0.25">
      <c r="C64" s="117"/>
      <c r="D64" s="118"/>
      <c r="H64" s="117"/>
      <c r="I64" s="118"/>
    </row>
    <row r="65" spans="1:9" x14ac:dyDescent="0.25">
      <c r="C65" s="117"/>
      <c r="D65" s="118"/>
      <c r="H65" s="117"/>
      <c r="I65" s="118"/>
    </row>
    <row r="66" spans="1:9" x14ac:dyDescent="0.25">
      <c r="C66" s="117"/>
      <c r="D66" s="118"/>
      <c r="H66" s="117"/>
      <c r="I66" s="118"/>
    </row>
    <row r="67" spans="1:9" x14ac:dyDescent="0.25">
      <c r="C67" s="117"/>
      <c r="D67" s="118"/>
      <c r="H67" s="117"/>
      <c r="I67" s="118"/>
    </row>
    <row r="68" spans="1:9" x14ac:dyDescent="0.25">
      <c r="C68" s="117"/>
      <c r="D68" s="118"/>
      <c r="H68" s="117"/>
      <c r="I68" s="118"/>
    </row>
    <row r="69" spans="1:9" x14ac:dyDescent="0.25">
      <c r="C69" s="117"/>
      <c r="D69" s="118"/>
      <c r="H69" s="117"/>
      <c r="I69" s="118"/>
    </row>
    <row r="70" spans="1:9" ht="21" x14ac:dyDescent="0.25">
      <c r="A70" s="346" t="s">
        <v>1646</v>
      </c>
      <c r="B70" s="346"/>
      <c r="C70" s="346"/>
      <c r="D70" s="346"/>
      <c r="E70" s="112"/>
      <c r="F70" s="346" t="s">
        <v>1780</v>
      </c>
      <c r="G70" s="346"/>
      <c r="H70" s="346"/>
      <c r="I70" s="346"/>
    </row>
    <row r="71" spans="1:9" ht="12.75" customHeight="1" x14ac:dyDescent="0.25">
      <c r="E71" s="116"/>
    </row>
    <row r="72" spans="1:9" x14ac:dyDescent="0.25">
      <c r="A72" s="110" t="s">
        <v>850</v>
      </c>
      <c r="B72" s="114" t="str">
        <f>CONCATENATE('Lex 2025'!D1067,"", 'Lex 2025'!E1067)</f>
        <v>RAPAILLE Alexis</v>
      </c>
      <c r="C72" s="117" t="str">
        <f xml:space="preserve"> 'Lex 2025'!F1067</f>
        <v>11"5</v>
      </c>
      <c r="D72" s="118">
        <f>'Lex 2025'!L1067</f>
        <v>84</v>
      </c>
      <c r="E72" s="116"/>
      <c r="G72" s="114" t="str">
        <f>CONCATENATE('Lex 2025'!D1355,"", 'Lex 2025'!E1355)</f>
        <v>FOURNIERSophie</v>
      </c>
      <c r="H72" s="117" t="str">
        <f xml:space="preserve"> 'Lex 2025'!F1355</f>
        <v>12"76</v>
      </c>
      <c r="I72" s="118">
        <f>'Lex 2025'!L1355</f>
        <v>18</v>
      </c>
    </row>
    <row r="73" spans="1:9" x14ac:dyDescent="0.25">
      <c r="A73" s="110" t="s">
        <v>851</v>
      </c>
      <c r="B73" s="114" t="str">
        <f>CONCATENATE('Lex 2025'!D1079,"", 'Lex 2025'!E1079)</f>
        <v>GOSSET Laurent</v>
      </c>
      <c r="C73" s="117" t="str">
        <f xml:space="preserve"> 'Lex 2025'!F1079</f>
        <v>23"89</v>
      </c>
      <c r="D73" s="118">
        <f>'Lex 2025'!L1079</f>
        <v>89</v>
      </c>
      <c r="E73" s="116"/>
      <c r="G73" s="114" t="str">
        <f>CONCATENATE('Lex 2025'!D1367,"", 'Lex 2025'!E1367)</f>
        <v>DEWAELE Christel</v>
      </c>
      <c r="H73" s="117" t="str">
        <f xml:space="preserve"> 'Lex 2025'!F1367</f>
        <v>25"9</v>
      </c>
      <c r="I73" s="118">
        <f>'Lex 2025'!L1367</f>
        <v>87</v>
      </c>
    </row>
    <row r="74" spans="1:9" x14ac:dyDescent="0.25">
      <c r="A74" s="110" t="s">
        <v>822</v>
      </c>
      <c r="B74" s="114" t="str">
        <f>CONCATENATE('Lex 2025'!D1095," ", 'Lex 2025'!E1095)</f>
        <v>JEROME Aurélien</v>
      </c>
      <c r="C74" s="117" t="str">
        <f xml:space="preserve"> 'Lex 2025'!F1095</f>
        <v>39"02</v>
      </c>
      <c r="D74" s="118">
        <f>'Lex 2025'!L1095</f>
        <v>14</v>
      </c>
      <c r="E74" s="116"/>
      <c r="G74" s="114" t="str">
        <f>CONCATENATE('Lex 2025'!D1379," ", 'Lex 2025'!E1379)</f>
        <v>BAMPS Amandine</v>
      </c>
      <c r="H74" s="117" t="str">
        <f xml:space="preserve"> 'Lex 2025'!F1379</f>
        <v>43"14</v>
      </c>
      <c r="I74" s="118">
        <f>'Lex 2025'!L1379</f>
        <v>8</v>
      </c>
    </row>
    <row r="75" spans="1:9" x14ac:dyDescent="0.25">
      <c r="A75" s="110" t="s">
        <v>852</v>
      </c>
      <c r="B75" s="114" t="str">
        <f>CONCATENATE('Lex 2025'!D1107," ", 'Lex 2025'!E1107)</f>
        <v>THIBERT Régis</v>
      </c>
      <c r="C75" s="117" t="str">
        <f xml:space="preserve"> 'Lex 2025'!F1107</f>
        <v>52'57</v>
      </c>
      <c r="D75" s="118">
        <f>'Lex 2025'!L1107</f>
        <v>19</v>
      </c>
      <c r="E75" s="116"/>
      <c r="G75" s="114" t="str">
        <f>CONCATENATE('Lex 2025'!D1391," ", 'Lex 2025'!E1391)</f>
        <v>DE CONINCK Gaël</v>
      </c>
      <c r="H75" s="117" t="str">
        <f xml:space="preserve"> 'Lex 2025'!F1391</f>
        <v>57"49</v>
      </c>
      <c r="I75" s="118">
        <f>'Lex 2025'!L1391</f>
        <v>16</v>
      </c>
    </row>
    <row r="76" spans="1:9" x14ac:dyDescent="0.25">
      <c r="A76" s="110" t="s">
        <v>853</v>
      </c>
      <c r="B76" s="114" t="str">
        <f>CONCATENATE('Lex 2025'!D1119," ", 'Lex 2025'!E1119)</f>
        <v>THIBERT Régis</v>
      </c>
      <c r="C76" s="117" t="str">
        <f xml:space="preserve"> 'Lex 2025'!F1119</f>
        <v>1'57"82</v>
      </c>
      <c r="D76" s="118">
        <f>'Lex 2025'!L1119</f>
        <v>19</v>
      </c>
      <c r="E76" s="116"/>
      <c r="G76" s="114" t="str">
        <f>CONCATENATE('Lex 2025'!D1407," ", 'Lex 2025'!E1407)</f>
        <v>DE CONINCK Gaël</v>
      </c>
      <c r="H76" s="117" t="str">
        <f xml:space="preserve"> 'Lex 2025'!F1407</f>
        <v>2'10"40</v>
      </c>
      <c r="I76" s="118">
        <f>'Lex 2025'!L1407</f>
        <v>16</v>
      </c>
    </row>
    <row r="77" spans="1:9" x14ac:dyDescent="0.25">
      <c r="A77" s="110" t="s">
        <v>799</v>
      </c>
      <c r="B77" s="114" t="str">
        <f>CONCATENATE('Lex 2025'!D1131, " ",'Lex 2025'!E1131)</f>
        <v>THIBERT Régis</v>
      </c>
      <c r="C77" s="117" t="str">
        <f xml:space="preserve"> 'Lex 2025'!F1131</f>
        <v>2'40"26</v>
      </c>
      <c r="D77" s="118">
        <f>'Lex 2025'!L1131</f>
        <v>19</v>
      </c>
      <c r="E77" s="116"/>
      <c r="G77" s="114" t="str">
        <f>CONCATENATE('Lex 2025'!D1419," ", 'Lex 2025'!E1419)</f>
        <v>DE CONINCK Gaël</v>
      </c>
      <c r="H77" s="117" t="str">
        <f xml:space="preserve"> 'Lex 2025'!F1419</f>
        <v>2'50"31</v>
      </c>
      <c r="I77" s="118">
        <f>'Lex 2025'!L1419</f>
        <v>16</v>
      </c>
    </row>
    <row r="78" spans="1:9" x14ac:dyDescent="0.25">
      <c r="A78" s="110" t="s">
        <v>856</v>
      </c>
      <c r="B78" s="114" t="str">
        <f>CONCATENATE('Lex 2025'!D1147," ", 'Lex 2025'!E1147)</f>
        <v>MOUKRIME Tarik</v>
      </c>
      <c r="C78" s="117" t="str">
        <f xml:space="preserve"> 'Lex 2025'!F1147</f>
        <v>4'07"70</v>
      </c>
      <c r="D78" s="118">
        <f>'Lex 2025'!L1147</f>
        <v>7</v>
      </c>
      <c r="E78" s="116"/>
      <c r="G78" s="114" t="str">
        <f>CONCATENATE('Lex 2025'!D1431," ", 'Lex 2025'!E1431)</f>
        <v>DE CONINCK Gaël</v>
      </c>
      <c r="H78" s="117" t="str">
        <f xml:space="preserve"> 'Lex 2025'!F1431</f>
        <v>4'37"92</v>
      </c>
      <c r="I78" s="118">
        <f>'Lex 2025'!L1431</f>
        <v>16</v>
      </c>
    </row>
    <row r="79" spans="1:9" x14ac:dyDescent="0.25">
      <c r="A79" s="110" t="s">
        <v>1871</v>
      </c>
      <c r="B79" s="114" t="str">
        <f>CONCATENATE('Lex 2025'!D1159," ", 'Lex 2025'!E1159)</f>
        <v>MICHEL Léo</v>
      </c>
      <c r="C79" s="117" t="str">
        <f xml:space="preserve"> 'Lex 2025'!F1159</f>
        <v>5'20"20</v>
      </c>
      <c r="D79" s="118">
        <f>'Lex 2025'!L1159</f>
        <v>15</v>
      </c>
      <c r="E79" s="116"/>
      <c r="G79" s="114" t="str">
        <f>CONCATENATE('Lex 2025'!D1443," ", 'Lex 2025'!E1443)</f>
        <v>CHARLIER Éline</v>
      </c>
      <c r="H79" s="117" t="str">
        <f xml:space="preserve"> 'Lex 2025'!F1443</f>
        <v>5'44"39</v>
      </c>
      <c r="I79" s="118">
        <f>'Lex 2025'!L1443</f>
        <v>12</v>
      </c>
    </row>
    <row r="80" spans="1:9" x14ac:dyDescent="0.25">
      <c r="A80" s="110" t="s">
        <v>1031</v>
      </c>
      <c r="B80" s="114" t="str">
        <f>CONCATENATE('Lex 2025'!D1163," ", 'Lex 2025'!E1163)</f>
        <v>PAULY Mickaël</v>
      </c>
      <c r="C80" s="117" t="str">
        <f xml:space="preserve"> 'Lex 2025'!F1163</f>
        <v>6'46"9</v>
      </c>
      <c r="D80" s="118">
        <f>'Lex 2025'!L1163</f>
        <v>9</v>
      </c>
      <c r="E80" s="116"/>
      <c r="G80" s="114" t="str">
        <f>CONCATENATE('Lex 2025'!D1448," ", 'Lex 2025'!E1448)</f>
        <v>DE CONINCK Gaël</v>
      </c>
      <c r="H80" s="117" t="str">
        <f xml:space="preserve"> 'Lex 2025'!F1448</f>
        <v>6'25"08</v>
      </c>
      <c r="I80" s="118">
        <f>'Lex 2025'!L1448</f>
        <v>16</v>
      </c>
    </row>
    <row r="81" spans="1:9" x14ac:dyDescent="0.25">
      <c r="A81" s="110" t="s">
        <v>824</v>
      </c>
      <c r="C81" s="117"/>
      <c r="D81" s="118"/>
      <c r="E81" s="116"/>
      <c r="G81" s="114" t="str">
        <f>CONCATENATE('Lex 2025'!D1459," ", 'Lex 2025'!E1459)</f>
        <v xml:space="preserve">FOURNIER Sophie </v>
      </c>
      <c r="H81" s="117" t="str">
        <f xml:space="preserve"> 'Lex 2025'!F1459</f>
        <v>12"17</v>
      </c>
      <c r="I81" s="118">
        <f>'Lex 2025'!L1459</f>
        <v>18</v>
      </c>
    </row>
    <row r="82" spans="1:9" x14ac:dyDescent="0.25">
      <c r="A82" s="110" t="s">
        <v>857</v>
      </c>
      <c r="B82" s="114" t="str">
        <f>CONCATENATE('Lex 2025'!D1167,"", 'Lex 2025'!E1167)</f>
        <v>CORDONNIERLucas</v>
      </c>
      <c r="C82" s="117" t="str">
        <f xml:space="preserve"> 'Lex 2025'!F1167</f>
        <v>14"14</v>
      </c>
      <c r="D82" s="118">
        <f>'Lex 2025'!L1167</f>
        <v>22</v>
      </c>
      <c r="E82" s="116"/>
      <c r="H82" s="117"/>
      <c r="I82" s="118"/>
    </row>
    <row r="83" spans="1:9" x14ac:dyDescent="0.25">
      <c r="A83" s="110" t="s">
        <v>858</v>
      </c>
      <c r="B83" s="114" t="str">
        <f>CONCATENATE('Lex 2025'!D1179,"", 'Lex 2025'!E1179)</f>
        <v>CORDONNIERLucas</v>
      </c>
      <c r="C83" s="117" t="str">
        <f xml:space="preserve"> 'Lex 2025'!F1179</f>
        <v>41"08</v>
      </c>
      <c r="D83" s="118">
        <f>'Lex 2025'!L1179</f>
        <v>22</v>
      </c>
      <c r="E83" s="116"/>
      <c r="G83" s="114" t="str">
        <f>CONCATENATE('Lex 2025'!D1471,"", 'Lex 2025'!E1471)</f>
        <v>WUIDARD Vinciane</v>
      </c>
      <c r="H83" s="117" t="str">
        <f xml:space="preserve"> 'Lex 2025'!F1471</f>
        <v>46"99</v>
      </c>
      <c r="I83" s="118">
        <f>'Lex 2025'!L1471</f>
        <v>88</v>
      </c>
    </row>
    <row r="84" spans="1:9" x14ac:dyDescent="0.25">
      <c r="A84" s="110" t="s">
        <v>745</v>
      </c>
      <c r="B84" s="114" t="str">
        <f>CONCATENATE('Lex 2025'!D1191," ", 'Lex 2025'!E1191)</f>
        <v>JEUKENNE Hugo</v>
      </c>
      <c r="C84" s="117" t="str">
        <f xml:space="preserve"> 'Lex 2025'!F1191</f>
        <v>4'40"10</v>
      </c>
      <c r="D84" s="118">
        <f>'Lex 2025'!L1191</f>
        <v>22</v>
      </c>
      <c r="E84" s="116"/>
      <c r="G84" s="114" t="str">
        <f>CONCATENATE('Lex 2025'!D1483,"  ", 'Lex 2025'!E1483)</f>
        <v>CHARLIER  Julie</v>
      </c>
      <c r="H84" s="117" t="str">
        <f xml:space="preserve"> 'Lex 2025'!F1483</f>
        <v>5'12"42</v>
      </c>
      <c r="I84" s="118">
        <f>'Lex 2025'!L1483</f>
        <v>22</v>
      </c>
    </row>
    <row r="85" spans="1:9" x14ac:dyDescent="0.25">
      <c r="A85" s="110" t="s">
        <v>1099</v>
      </c>
      <c r="B85" s="114" t="str">
        <f>CONCATENATE('Lex 2025'!D1206," ", 'Lex 2025'!E1206)</f>
        <v>THIBERT Régis</v>
      </c>
      <c r="C85" s="117" t="str">
        <f xml:space="preserve"> 'Lex 2025'!F1206</f>
        <v>1 m 95</v>
      </c>
      <c r="D85" s="118">
        <f>'Lex 2025'!L1206</f>
        <v>19</v>
      </c>
      <c r="E85" s="116"/>
      <c r="G85" s="114" t="str">
        <f>CONCATENATE('Lex 2025'!D1490," ", 'Lex 2025'!E1490)</f>
        <v>HERVERS Anne-Laure</v>
      </c>
      <c r="H85" s="117" t="str">
        <f xml:space="preserve"> 'Lex 2025'!F1490</f>
        <v>1 m 73</v>
      </c>
      <c r="I85" s="118">
        <f>'Lex 2025'!L1490</f>
        <v>19</v>
      </c>
    </row>
    <row r="86" spans="1:9" x14ac:dyDescent="0.25">
      <c r="A86" s="110" t="s">
        <v>1530</v>
      </c>
      <c r="B86" s="114" t="str">
        <f>CONCATENATE('Lex 2025'!D1219," ", 'Lex 2025'!E1219)</f>
        <v>STRAET Pierre</v>
      </c>
      <c r="C86" s="117" t="str">
        <f xml:space="preserve"> 'Lex 2025'!F1219</f>
        <v>4 m 00</v>
      </c>
      <c r="D86" s="118">
        <f>'Lex 2025'!L1219</f>
        <v>18</v>
      </c>
      <c r="E86" s="116"/>
      <c r="G86" s="114" t="str">
        <f>CONCATENATE('Lex 2025'!D1502," ", 'Lex 2025'!E1502)</f>
        <v xml:space="preserve">BLOCH Caroline </v>
      </c>
      <c r="H86" s="117" t="str">
        <f xml:space="preserve"> 'Lex 2025'!F1502</f>
        <v>2 m 90</v>
      </c>
      <c r="I86" s="118">
        <f>'Lex 2025'!L1502</f>
        <v>17</v>
      </c>
    </row>
    <row r="87" spans="1:9" x14ac:dyDescent="0.25">
      <c r="A87" s="110" t="s">
        <v>1127</v>
      </c>
      <c r="B87" s="114" t="str">
        <f>CONCATENATE('Lex 2025'!D1231,"", 'Lex 2025'!E1231)</f>
        <v>BODSON Thibaud</v>
      </c>
      <c r="C87" s="117" t="str">
        <f xml:space="preserve"> 'Lex 2025'!F1231</f>
        <v>6 m 30</v>
      </c>
      <c r="D87" s="118">
        <f>'Lex 2025'!L1231</f>
        <v>2</v>
      </c>
      <c r="E87" s="116"/>
      <c r="G87" s="114" t="str">
        <f>CONCATENATE('Lex 2025'!D1518," ", 'Lex 2025'!E1518)</f>
        <v>DEWAELE  Christel</v>
      </c>
      <c r="H87" s="117" t="str">
        <f xml:space="preserve"> 'Lex 2025'!F1518</f>
        <v>5 m 37</v>
      </c>
      <c r="I87" s="118">
        <f>'Lex 2025'!L1518</f>
        <v>87</v>
      </c>
    </row>
    <row r="88" spans="1:9" x14ac:dyDescent="0.25">
      <c r="A88" s="110" t="s">
        <v>81</v>
      </c>
      <c r="B88" s="114" t="str">
        <f>CONCATENATE('Lex 2025'!D1243,"", 'Lex 2025'!E1243)</f>
        <v xml:space="preserve">THIBERT Régis </v>
      </c>
      <c r="C88" s="117" t="str">
        <f xml:space="preserve"> 'Lex 2025'!F1243</f>
        <v>12 m 79</v>
      </c>
      <c r="D88" s="118">
        <f>'Lex 2025'!L1243</f>
        <v>19</v>
      </c>
      <c r="E88" s="116"/>
      <c r="G88" s="114" t="str">
        <f>CONCATENATE('Lex 2025'!D1531," ", 'Lex 2025'!E1531)</f>
        <v>TAETER Éva</v>
      </c>
      <c r="H88" s="117" t="str">
        <f xml:space="preserve"> 'Lex 2025'!F1531</f>
        <v>10 m 91</v>
      </c>
      <c r="I88" s="118">
        <f>'Lex 2025'!L1531</f>
        <v>25</v>
      </c>
    </row>
    <row r="89" spans="1:9" x14ac:dyDescent="0.25">
      <c r="A89" s="110" t="s">
        <v>1730</v>
      </c>
      <c r="B89" s="114" t="str">
        <f>CONCATENATE('Lex 2025'!D1259," ", 'Lex 2025'!E1259)</f>
        <v xml:space="preserve">KETS Tom </v>
      </c>
      <c r="C89" s="117" t="str">
        <f xml:space="preserve"> 'Lex 2025'!F1259</f>
        <v>34 m 25</v>
      </c>
      <c r="D89" s="118">
        <f>'Lex 2025'!L1259</f>
        <v>19</v>
      </c>
      <c r="E89" s="116"/>
      <c r="G89" s="114" t="str">
        <f>CONCATENATE('Lex 2025'!D1583," ", 'Lex 2025'!E1583)</f>
        <v>JENNES Estelle</v>
      </c>
      <c r="H89" s="117" t="str">
        <f xml:space="preserve"> 'Lex 2025'!F1583</f>
        <v>22 m 93</v>
      </c>
      <c r="I89" s="118">
        <f>'Lex 2025'!L1583</f>
        <v>19</v>
      </c>
    </row>
    <row r="90" spans="1:9" x14ac:dyDescent="0.25">
      <c r="A90" s="110" t="s">
        <v>1143</v>
      </c>
      <c r="B90" s="114" t="str">
        <f>CONCATENATE('Lex 2025'!D1271,,  'Lex 2025'!E1271)</f>
        <v xml:space="preserve">VENIER  Jonathan  </v>
      </c>
      <c r="C90" s="117" t="str">
        <f xml:space="preserve"> 'Lex 2025'!F1271</f>
        <v>13 m 47</v>
      </c>
      <c r="D90" s="118">
        <f>'Lex 2025'!L1271</f>
        <v>98</v>
      </c>
      <c r="E90" s="116"/>
      <c r="G90" s="114" t="str">
        <f>CONCATENATE('Lex 2025'!D1543," ", 'Lex 2025'!E1543)</f>
        <v>JENNES Estelle</v>
      </c>
      <c r="H90" s="117" t="str">
        <f xml:space="preserve"> 'Lex 2025'!F1543</f>
        <v>11 m 12</v>
      </c>
      <c r="I90" s="118">
        <f>'Lex 2025'!L1543</f>
        <v>19</v>
      </c>
    </row>
    <row r="91" spans="1:9" x14ac:dyDescent="0.25">
      <c r="A91" s="110" t="s">
        <v>1374</v>
      </c>
      <c r="B91" s="114" t="str">
        <f>CONCATENATE('Lex 2025'!D1284," ", 'Lex 2025'!E1284)</f>
        <v>SCHAUS Guillaume</v>
      </c>
      <c r="C91" s="117" t="str">
        <f xml:space="preserve"> 'Lex 2025'!F1284</f>
        <v>40 m 04</v>
      </c>
      <c r="D91" s="118">
        <f>'Lex 2025'!L1284</f>
        <v>25</v>
      </c>
      <c r="E91" s="116"/>
      <c r="G91" s="114" t="str">
        <f>CONCATENATE('Lex 2025'!D1555," ", 'Lex 2025'!E1555)</f>
        <v>LEJEUNE  Sandrine</v>
      </c>
      <c r="H91" s="117" t="str">
        <f xml:space="preserve"> 'Lex 2025'!F1555</f>
        <v>30 m 01</v>
      </c>
      <c r="I91" s="118">
        <f>'Lex 2025'!L1555</f>
        <v>3</v>
      </c>
    </row>
    <row r="92" spans="1:9" x14ac:dyDescent="0.25">
      <c r="A92" s="110" t="s">
        <v>1553</v>
      </c>
      <c r="B92" s="114" t="str">
        <f>CONCATENATE('Lex 2025'!D1296,"", 'Lex 2025'!E1296)</f>
        <v xml:space="preserve">BODSON Thibaud  </v>
      </c>
      <c r="C92" s="117" t="str">
        <f xml:space="preserve"> 'Lex 2025'!F1296</f>
        <v>54 m 93</v>
      </c>
      <c r="D92" s="118">
        <f>'Lex 2025'!L1296</f>
        <v>1</v>
      </c>
      <c r="E92" s="116"/>
      <c r="G92" s="114" t="str">
        <f>CONCATENATE('Lex 2025'!D1571," ", 'Lex 2025'!E1571)</f>
        <v xml:space="preserve">CRETS  Aurore     </v>
      </c>
      <c r="H92" s="117" t="str">
        <f xml:space="preserve"> 'Lex 2025'!F1571</f>
        <v>36 m 84</v>
      </c>
      <c r="I92" s="118">
        <f>'Lex 2025'!L1571</f>
        <v>90</v>
      </c>
    </row>
    <row r="93" spans="1:9" x14ac:dyDescent="0.25">
      <c r="A93" s="110" t="s">
        <v>1558</v>
      </c>
      <c r="B93" s="114" t="str">
        <f>CONCATENATE('Lex 2025'!D1312," ", 'Lex 2025'!E1312)</f>
        <v>MEDEGHINI Benoit</v>
      </c>
      <c r="C93" s="117" t="str">
        <f xml:space="preserve"> 'Lex 2025'!F1312</f>
        <v>2976 pts</v>
      </c>
      <c r="D93" s="118">
        <f>'Lex 2025'!L1312</f>
        <v>95</v>
      </c>
      <c r="E93" s="116"/>
      <c r="G93" s="114" t="str">
        <f>CONCATENATE('Lex 2025'!D1589," ", 'Lex 2025'!E1589)</f>
        <v>WUIDARD Vinciane</v>
      </c>
      <c r="H93" s="117" t="str">
        <f xml:space="preserve"> 'Lex 2025'!F1589</f>
        <v>2968 pts</v>
      </c>
      <c r="I93" s="118">
        <f>'Lex 2025'!L1589</f>
        <v>88</v>
      </c>
    </row>
    <row r="94" spans="1:9" x14ac:dyDescent="0.25">
      <c r="A94" s="110" t="s">
        <v>1841</v>
      </c>
      <c r="C94" s="117"/>
      <c r="D94" s="118"/>
      <c r="E94" s="116"/>
      <c r="G94" s="114" t="str">
        <f>CONCATENATE('Lex 2025'!D1601," ", 'Lex 2025'!E1601)</f>
        <v>LEROY   Anne</v>
      </c>
      <c r="H94" s="117" t="str">
        <f xml:space="preserve"> 'Lex 2025'!F1601</f>
        <v>3500 pts</v>
      </c>
      <c r="I94" s="118">
        <f>'Lex 2025'!L1601</f>
        <v>99</v>
      </c>
    </row>
    <row r="95" spans="1:9" x14ac:dyDescent="0.25">
      <c r="A95" s="110" t="s">
        <v>1771</v>
      </c>
      <c r="B95" s="114" t="str">
        <f>CONCATENATE('Lex 2025'!D1324,"", 'Lex 2025'!E1324)</f>
        <v>BODSON Thibaud</v>
      </c>
      <c r="C95" s="117" t="str">
        <f xml:space="preserve"> 'Lex 2025'!F1324</f>
        <v>4670 pts</v>
      </c>
      <c r="D95" s="118">
        <f>'Lex 2025'!L1324</f>
        <v>2</v>
      </c>
      <c r="E95" s="116"/>
      <c r="H95" s="117"/>
      <c r="I95" s="118"/>
    </row>
    <row r="96" spans="1:9" x14ac:dyDescent="0.25">
      <c r="A96" s="110" t="s">
        <v>124</v>
      </c>
      <c r="B96" s="121" t="str">
        <f xml:space="preserve"> 'Lex 2025'!D1336</f>
        <v>Maréchal, Rapaille, Provoost, Gosset</v>
      </c>
      <c r="C96" s="117" t="str">
        <f xml:space="preserve"> 'Lex 2025'!F1336</f>
        <v>46"59</v>
      </c>
      <c r="D96" s="118">
        <f>'Lex 2025'!L1336</f>
        <v>89</v>
      </c>
      <c r="E96" s="116"/>
      <c r="G96" s="117"/>
      <c r="H96" s="117" t="str">
        <f xml:space="preserve"> 'Lex 2025'!F1613</f>
        <v>51"55</v>
      </c>
      <c r="I96" s="118">
        <f>'Lex 2025'!L1613</f>
        <v>87</v>
      </c>
    </row>
    <row r="97" spans="1:9" x14ac:dyDescent="0.25">
      <c r="A97" s="110" t="s">
        <v>2113</v>
      </c>
      <c r="D97" s="120"/>
    </row>
    <row r="98" spans="1:9" x14ac:dyDescent="0.25">
      <c r="A98" s="110" t="s">
        <v>995</v>
      </c>
      <c r="B98" s="121"/>
      <c r="C98" s="117"/>
      <c r="D98" s="118"/>
    </row>
    <row r="99" spans="1:9" x14ac:dyDescent="0.25">
      <c r="A99" s="110" t="s">
        <v>924</v>
      </c>
      <c r="B99" s="121" t="str">
        <f xml:space="preserve"> 'Lex 2025'!D1346</f>
        <v>Mohon K. Chababe Moukrine Caelen T.</v>
      </c>
      <c r="C99" s="117" t="str">
        <f xml:space="preserve"> 'Lex 2025'!F1346</f>
        <v>9'02"74</v>
      </c>
      <c r="D99" s="118">
        <f>'Lex 2025'!L1346</f>
        <v>6</v>
      </c>
    </row>
    <row r="100" spans="1:9" x14ac:dyDescent="0.25">
      <c r="D100" s="120"/>
    </row>
    <row r="101" spans="1:9" x14ac:dyDescent="0.25">
      <c r="D101" s="120"/>
    </row>
    <row r="102" spans="1:9" x14ac:dyDescent="0.25">
      <c r="D102" s="120"/>
    </row>
    <row r="103" spans="1:9" x14ac:dyDescent="0.25">
      <c r="D103" s="120"/>
    </row>
    <row r="104" spans="1:9" ht="21" x14ac:dyDescent="0.25">
      <c r="A104" s="346" t="s">
        <v>1850</v>
      </c>
      <c r="B104" s="346"/>
      <c r="C104" s="346"/>
      <c r="D104" s="346"/>
      <c r="E104" s="112"/>
      <c r="F104" s="346" t="s">
        <v>896</v>
      </c>
      <c r="G104" s="346"/>
      <c r="H104" s="346"/>
      <c r="I104" s="346"/>
    </row>
    <row r="105" spans="1:9" ht="12.75" customHeight="1" x14ac:dyDescent="0.25">
      <c r="D105" s="118"/>
      <c r="E105" s="116"/>
    </row>
    <row r="106" spans="1:9" x14ac:dyDescent="0.25">
      <c r="A106" s="110" t="s">
        <v>850</v>
      </c>
      <c r="B106" s="114" t="str">
        <f>CONCATENATE('Lex 2025'!D1623," ", 'Lex 2025'!E1623)</f>
        <v>DEGAVRE Lionel</v>
      </c>
      <c r="C106" s="117" t="str">
        <f xml:space="preserve"> 'Lex 2025'!F1623</f>
        <v>11"18</v>
      </c>
      <c r="D106" s="118">
        <f>'Lex 2025'!L1623</f>
        <v>12</v>
      </c>
      <c r="E106" s="116"/>
      <c r="G106" s="114" t="str">
        <f>CONCATENATE('Lex 2025'!D1944,"", 'Lex 2025'!E1944)</f>
        <v>BOLLEN Pascale</v>
      </c>
      <c r="H106" s="117" t="str">
        <f xml:space="preserve"> 'Lex 2025'!F1944</f>
        <v>12"1</v>
      </c>
      <c r="I106" s="118">
        <f>'Lex 2025'!L1944</f>
        <v>83</v>
      </c>
    </row>
    <row r="107" spans="1:9" x14ac:dyDescent="0.25">
      <c r="A107" s="110" t="s">
        <v>851</v>
      </c>
      <c r="B107" s="114" t="str">
        <f>CONCATENATE('Lex 2025'!D1635," ", 'Lex 2025'!E1635)</f>
        <v>DEGRAVE Lionel</v>
      </c>
      <c r="C107" s="117" t="str">
        <f xml:space="preserve"> 'Lex 2025'!F1635</f>
        <v>22"50</v>
      </c>
      <c r="D107" s="118">
        <f>'Lex 2025'!L1635</f>
        <v>12</v>
      </c>
      <c r="E107" s="116"/>
      <c r="G107" s="114" t="str">
        <f>CONCATENATE('Lex 2025'!D1956,"", 'Lex 2025'!E1956)</f>
        <v>BOLLEN Pascale</v>
      </c>
      <c r="H107" s="117" t="str">
        <f xml:space="preserve"> 'Lex 2025'!F1956</f>
        <v>25"26</v>
      </c>
      <c r="I107" s="118">
        <f>'Lex 2025'!L1956</f>
        <v>89</v>
      </c>
    </row>
    <row r="108" spans="1:9" x14ac:dyDescent="0.25">
      <c r="A108" s="110" t="s">
        <v>822</v>
      </c>
      <c r="B108" s="114" t="str">
        <f>CONCATENATE('Lex 2025'!D1647," ", 'Lex 2025'!E1647)</f>
        <v>LERUTH Guy</v>
      </c>
      <c r="C108" s="117" t="str">
        <f xml:space="preserve"> 'Lex 2025'!F1647</f>
        <v>37"41</v>
      </c>
      <c r="D108" s="118">
        <f>'Lex 2025'!L1647</f>
        <v>7</v>
      </c>
      <c r="E108" s="116"/>
      <c r="G108" s="114" t="str">
        <f>CONCATENATE('Lex 2025'!D1968,"", 'Lex 2025'!E1968)</f>
        <v>BAUDINET Anne</v>
      </c>
      <c r="H108" s="117" t="str">
        <f xml:space="preserve"> 'Lex 2025'!F1968</f>
        <v>41"67</v>
      </c>
      <c r="I108" s="118">
        <f>'Lex 2025'!L1968</f>
        <v>1</v>
      </c>
    </row>
    <row r="109" spans="1:9" x14ac:dyDescent="0.25">
      <c r="A109" s="110" t="s">
        <v>852</v>
      </c>
      <c r="B109" s="114" t="str">
        <f>CONCATENATE('Lex 2025'!D1659," ", 'Lex 2025'!E1659)</f>
        <v>CORDONNIER Lucas</v>
      </c>
      <c r="C109" s="117" t="str">
        <f xml:space="preserve"> 'Lex 2025'!F1659</f>
        <v>50"48</v>
      </c>
      <c r="D109" s="118">
        <f>'Lex 2025'!L1659</f>
        <v>22</v>
      </c>
      <c r="E109" s="116"/>
      <c r="G109" s="114" t="str">
        <f>CONCATENATE('Lex 2025'!D1984,"", 'Lex 2025'!E1984)</f>
        <v>DEWAELE Christel</v>
      </c>
      <c r="H109" s="117" t="str">
        <f xml:space="preserve"> 'Lex 2025'!F1984</f>
        <v>56"73</v>
      </c>
      <c r="I109" s="118">
        <f>'Lex 2025'!L1984</f>
        <v>89</v>
      </c>
    </row>
    <row r="110" spans="1:9" x14ac:dyDescent="0.25">
      <c r="A110" s="110" t="s">
        <v>853</v>
      </c>
      <c r="B110" s="114" t="str">
        <f>CONCATENATE('Lex 2025'!D1675," ", 'Lex 2025'!E1675)</f>
        <v>THIBERT Régis</v>
      </c>
      <c r="C110" s="117" t="str">
        <f xml:space="preserve"> 'Lex 2025'!F1675</f>
        <v>1'51"89</v>
      </c>
      <c r="D110" s="118">
        <f>'Lex 2025'!L1675</f>
        <v>21</v>
      </c>
      <c r="E110" s="116"/>
      <c r="G110" s="114" t="str">
        <f>CONCATENATE('Lex 2025'!D1996," ", 'Lex 2025'!E1996)</f>
        <v>DE CONINCK Gaël</v>
      </c>
      <c r="H110" s="117" t="str">
        <f xml:space="preserve"> 'Lex 2025'!F1996</f>
        <v>2'05"82</v>
      </c>
      <c r="I110" s="118">
        <f>'Lex 2025'!L1996</f>
        <v>18</v>
      </c>
    </row>
    <row r="111" spans="1:9" x14ac:dyDescent="0.25">
      <c r="A111" s="110" t="s">
        <v>799</v>
      </c>
      <c r="B111" s="114" t="str">
        <f>CONCATENATE('Lex 2025'!D1687," ", 'Lex 2025'!E1687)</f>
        <v>THIBERT Régis</v>
      </c>
      <c r="C111" s="117" t="str">
        <f xml:space="preserve"> 'Lex 2025'!F1687</f>
        <v>2'28"35</v>
      </c>
      <c r="D111" s="118">
        <f>'Lex 2025'!L1687</f>
        <v>21</v>
      </c>
      <c r="E111" s="116"/>
      <c r="G111" s="114" t="str">
        <f>CONCATENATE('Lex 2025'!D2008,"", 'Lex 2025'!E2008)</f>
        <v>DE LOOK Françoise</v>
      </c>
      <c r="H111" s="117" t="str">
        <f xml:space="preserve"> 'Lex 2025'!F2008</f>
        <v>2'56"1</v>
      </c>
      <c r="I111" s="118">
        <f>'Lex 2025'!L2008</f>
        <v>90</v>
      </c>
    </row>
    <row r="112" spans="1:9" x14ac:dyDescent="0.25">
      <c r="A112" s="110" t="s">
        <v>856</v>
      </c>
      <c r="B112" s="114" t="str">
        <f>CONCATENATE('Lex 2025'!D1699," ",  'Lex 2025'!E1699)</f>
        <v>THIBERT Régis</v>
      </c>
      <c r="C112" s="117" t="str">
        <f xml:space="preserve"> 'Lex 2025'!F1699</f>
        <v>3'46"93</v>
      </c>
      <c r="D112" s="118">
        <f>'Lex 2025'!L1699</f>
        <v>21</v>
      </c>
      <c r="E112" s="116"/>
      <c r="G112" s="114" t="str">
        <f>CONCATENATE('Lex 2025'!D2020," ", 'Lex 2025'!E2020)</f>
        <v xml:space="preserve">CAPPA Élia </v>
      </c>
      <c r="H112" s="117" t="str">
        <f xml:space="preserve"> 'Lex 2025'!F2020</f>
        <v>4'36"26</v>
      </c>
      <c r="I112" s="118">
        <f>'Lex 2025'!L2020</f>
        <v>22</v>
      </c>
    </row>
    <row r="113" spans="1:9" x14ac:dyDescent="0.25">
      <c r="A113" s="110" t="s">
        <v>1871</v>
      </c>
      <c r="B113" s="114" t="str">
        <f>CONCATENATE('Lex 2025'!D1712," ", 'Lex 2025'!E1712)</f>
        <v>CAELEN Florent</v>
      </c>
      <c r="C113" s="117" t="str">
        <f xml:space="preserve"> 'Lex 2025'!F1712</f>
        <v>4'25"69</v>
      </c>
      <c r="D113" s="118">
        <f>'Lex 2025'!L1712</f>
        <v>6</v>
      </c>
      <c r="E113" s="116"/>
      <c r="G113" s="114" t="str">
        <f>CONCATENATE('Lex 2025'!D2032,"", 'Lex 2025'!E2032)</f>
        <v>CHRISTELBACH Carine</v>
      </c>
      <c r="H113" s="117" t="str">
        <f xml:space="preserve"> 'Lex 2025'!F2032</f>
        <v>5'28"0</v>
      </c>
      <c r="I113" s="118">
        <f>'Lex 2025'!L2032</f>
        <v>2</v>
      </c>
    </row>
    <row r="114" spans="1:9" x14ac:dyDescent="0.25">
      <c r="A114" s="110" t="s">
        <v>899</v>
      </c>
      <c r="B114" s="114" t="str">
        <f>CONCATENATE('Lex 2025'!D1722, " ",'Lex 2025'!E1722)</f>
        <v>MOUKRIME Tarik</v>
      </c>
      <c r="C114" s="117" t="str">
        <f xml:space="preserve"> 'Lex 2025'!F1722</f>
        <v>5'32"9</v>
      </c>
      <c r="D114" s="118">
        <f>'Lex 2025'!L1722</f>
        <v>9</v>
      </c>
      <c r="E114" s="116"/>
      <c r="G114" s="114" t="str">
        <f>CONCATENATE('Lex 2025'!D2043," ", 'Lex 2025'!E2043)</f>
        <v>CHARLIER Éline</v>
      </c>
      <c r="H114" s="117" t="str">
        <f xml:space="preserve"> 'Lex 2025'!F2043</f>
        <v>7'06"23</v>
      </c>
      <c r="I114" s="118">
        <f>'Lex 2025'!L2043</f>
        <v>13</v>
      </c>
    </row>
    <row r="115" spans="1:9" x14ac:dyDescent="0.25">
      <c r="A115" s="110" t="s">
        <v>900</v>
      </c>
      <c r="B115" s="114" t="str">
        <f>CONCATENATE('Lex 2025'!D1737," ", 'Lex 2025'!E1737)</f>
        <v>JEUKENNE Simon</v>
      </c>
      <c r="C115" s="117" t="str">
        <f xml:space="preserve"> 'Lex 2025'!F1737</f>
        <v>8'27"52</v>
      </c>
      <c r="D115" s="118">
        <f>'Lex 2025'!L1737</f>
        <v>22</v>
      </c>
      <c r="E115" s="116"/>
      <c r="G115" s="114" t="str">
        <f>CONCATENATE('Lex 2025'!D2047," ", 'Lex 2025'!E2047)</f>
        <v>CHARLIER Julie</v>
      </c>
      <c r="H115" s="117" t="str">
        <f xml:space="preserve"> 'Lex 2025'!F2047</f>
        <v>10'02"70</v>
      </c>
      <c r="I115" s="118">
        <f>'Lex 2025'!L2047</f>
        <v>23</v>
      </c>
    </row>
    <row r="116" spans="1:9" x14ac:dyDescent="0.25">
      <c r="A116" s="110" t="s">
        <v>857</v>
      </c>
      <c r="B116" s="114" t="str">
        <f>CONCATENATE('Lex 2025'!D1186,"", 'Lex 2025'!E1186)</f>
        <v/>
      </c>
      <c r="C116" s="117"/>
      <c r="D116" s="118"/>
      <c r="E116" s="116"/>
      <c r="G116" s="114" t="str">
        <f>CONCATENATE('Lex 2025'!D2059,"", 'Lex 2025'!E2059)</f>
        <v>RASIER Laurence</v>
      </c>
      <c r="H116" s="117" t="str">
        <f xml:space="preserve"> 'Lex 2025'!F2059</f>
        <v>14"89</v>
      </c>
      <c r="I116" s="118">
        <f>'Lex 2025'!L2059</f>
        <v>89</v>
      </c>
    </row>
    <row r="117" spans="1:9" x14ac:dyDescent="0.25">
      <c r="A117" s="110" t="s">
        <v>917</v>
      </c>
      <c r="B117" s="114" t="str">
        <f>CONCATENATE('Lex 2025'!D1761," ", 'Lex 2025'!E1761)</f>
        <v>CORDONNIER Lucas</v>
      </c>
      <c r="C117" s="117" t="str">
        <f xml:space="preserve"> 'Lex 2025'!F1761</f>
        <v>14"05</v>
      </c>
      <c r="D117" s="118">
        <f>'Lex 2025'!L1761</f>
        <v>24</v>
      </c>
      <c r="E117" s="116"/>
      <c r="H117" s="117"/>
      <c r="I117" s="118"/>
    </row>
    <row r="118" spans="1:9" x14ac:dyDescent="0.25">
      <c r="A118" s="110" t="s">
        <v>858</v>
      </c>
      <c r="B118" s="114" t="str">
        <f>CONCATENATE('Lex 2025'!D1773,"", 'Lex 2025'!E1773)</f>
        <v>PROVOOST Sébastien</v>
      </c>
      <c r="C118" s="117" t="str">
        <f xml:space="preserve"> 'Lex 2025'!F1773</f>
        <v>41"0</v>
      </c>
      <c r="D118" s="118">
        <f>'Lex 2025'!L1773</f>
        <v>90</v>
      </c>
      <c r="E118" s="116"/>
      <c r="G118" s="114" t="str">
        <f>CONCATENATE('Lex 2025'!D1517,"", 'Lex 2025'!E1517)</f>
        <v/>
      </c>
      <c r="H118" s="117"/>
      <c r="I118" s="118"/>
    </row>
    <row r="119" spans="1:9" x14ac:dyDescent="0.25">
      <c r="A119" s="110" t="s">
        <v>901</v>
      </c>
      <c r="B119" s="114" t="str">
        <f>CONCATENATE('Lex 2025'!D1781," ", 'Lex 2025'!E1781)</f>
        <v>CORDONNIER Lucas</v>
      </c>
      <c r="C119" s="117" t="str">
        <f xml:space="preserve"> 'Lex 2025'!F1781</f>
        <v>52"62</v>
      </c>
      <c r="D119" s="118">
        <f>'Lex 2025'!L1781</f>
        <v>24</v>
      </c>
      <c r="E119" s="116"/>
      <c r="G119" s="114" t="str">
        <f>CONCATENATE('Lex 2025'!D2071," ", 'Lex 2025'!E2071)</f>
        <v>FRANS Valentine</v>
      </c>
      <c r="H119" s="117" t="str">
        <f xml:space="preserve"> 'Lex 2025'!F2071</f>
        <v>63"77</v>
      </c>
      <c r="I119" s="118">
        <f>'Lex 2025'!L2071</f>
        <v>22</v>
      </c>
    </row>
    <row r="120" spans="1:9" x14ac:dyDescent="0.25">
      <c r="A120" s="110" t="s">
        <v>859</v>
      </c>
      <c r="B120" s="114" t="str">
        <f>CONCATENATE('Lex 2025'!D1749," ", 'Lex 2025'!E1749)</f>
        <v>JEUKENNE Simon</v>
      </c>
      <c r="C120" s="117" t="str">
        <f xml:space="preserve"> 'Lex 2025'!F1749</f>
        <v>5'52"08</v>
      </c>
      <c r="D120" s="118">
        <f>'Lex 2025'!L1749</f>
        <v>22</v>
      </c>
      <c r="E120" s="116"/>
      <c r="G120" s="114" t="str">
        <f>CONCATENATE('Lex 2025'!D2083," ", 'Lex 2025'!E2083)</f>
        <v>CAPPA Élia</v>
      </c>
      <c r="H120" s="117" t="str">
        <f xml:space="preserve"> 'Lex 2025'!F2083</f>
        <v>7'08"02</v>
      </c>
      <c r="I120" s="118">
        <f>'Lex 2025'!L2083</f>
        <v>22</v>
      </c>
    </row>
    <row r="121" spans="1:9" x14ac:dyDescent="0.25">
      <c r="A121" s="110" t="s">
        <v>1099</v>
      </c>
      <c r="B121" s="114" t="str">
        <f>CONCATENATE('Lex 2025'!D1797," ", 'Lex 2025'!E1797)</f>
        <v>VIAENE Mathieu</v>
      </c>
      <c r="C121" s="117" t="str">
        <f xml:space="preserve"> 'Lex 2025'!F1797</f>
        <v>1 m 90</v>
      </c>
      <c r="D121" s="118">
        <f>'Lex 2025'!L1797</f>
        <v>4</v>
      </c>
      <c r="E121" s="116"/>
      <c r="G121" s="114" t="str">
        <f>CONCATENATE('Lex 2025'!D2092," ", 'Lex 2025'!E2092)</f>
        <v>MERCENIER Alice</v>
      </c>
      <c r="H121" s="117" t="str">
        <f xml:space="preserve"> 'Lex 2025'!F2092</f>
        <v>1 m 77</v>
      </c>
      <c r="I121" s="118">
        <f>'Lex 2025'!L2092</f>
        <v>15</v>
      </c>
    </row>
    <row r="122" spans="1:9" x14ac:dyDescent="0.25">
      <c r="A122" s="110" t="s">
        <v>1530</v>
      </c>
      <c r="B122" s="114" t="str">
        <f>CONCATENATE('Lex 2025'!D1810," ", 'Lex 2025'!E1810)</f>
        <v>STRAET Pierre</v>
      </c>
      <c r="C122" s="117" t="str">
        <f xml:space="preserve"> 'Lex 2025'!F1810</f>
        <v>4 m 70</v>
      </c>
      <c r="D122" s="118">
        <f>'Lex 2025'!L1810</f>
        <v>19</v>
      </c>
      <c r="E122" s="116"/>
      <c r="G122" s="114" t="str">
        <f>CONCATENATE('Lex 2025'!D2109,"", 'Lex 2025'!E2109)</f>
        <v>LEROY Anne</v>
      </c>
      <c r="H122" s="117" t="str">
        <f xml:space="preserve"> 'Lex 2025'!F2109</f>
        <v>3 m 70</v>
      </c>
      <c r="I122" s="118">
        <f>'Lex 2025'!L2109</f>
        <v>1</v>
      </c>
    </row>
    <row r="123" spans="1:9" x14ac:dyDescent="0.25">
      <c r="A123" s="110" t="s">
        <v>1127</v>
      </c>
      <c r="B123" s="114" t="str">
        <f>CONCATENATE('Lex 2025'!D1822,"", 'Lex 2025'!E1822)</f>
        <v>DEMONCEAU Thierry</v>
      </c>
      <c r="C123" s="117" t="str">
        <f xml:space="preserve"> 'Lex 2025'!F1822</f>
        <v>6 m 96</v>
      </c>
      <c r="D123" s="118">
        <f>'Lex 2025'!L1822</f>
        <v>86</v>
      </c>
      <c r="E123" s="116"/>
      <c r="G123" s="114" t="str">
        <f>CONCATENATE('Lex 2025'!D2122," ", 'Lex 2025'!E2122)</f>
        <v>ROQUET Alison</v>
      </c>
      <c r="H123" s="117" t="str">
        <f xml:space="preserve"> 'Lex 2025'!F2122</f>
        <v>5 m 74</v>
      </c>
      <c r="I123" s="118">
        <f>'Lex 2025'!L2122</f>
        <v>6</v>
      </c>
    </row>
    <row r="124" spans="1:9" x14ac:dyDescent="0.25">
      <c r="A124" s="110" t="s">
        <v>81</v>
      </c>
      <c r="B124" s="114" t="str">
        <f>CONCATENATE('Lex 2025'!D1834,"", 'Lex 2025'!E1834)</f>
        <v>DEMONCEAU Thierry</v>
      </c>
      <c r="C124" s="117" t="str">
        <f xml:space="preserve"> 'Lex 2025'!F1834</f>
        <v>13 m 74</v>
      </c>
      <c r="D124" s="118">
        <f>'Lex 2025'!L1834</f>
        <v>86</v>
      </c>
      <c r="E124" s="116"/>
      <c r="G124" s="114" t="str">
        <f>CONCATENATE('Lex 2025'!D2135,"", 'Lex 2025'!E2135)</f>
        <v>GOMEZ-MARINELéa</v>
      </c>
      <c r="H124" s="117" t="str">
        <f xml:space="preserve"> 'Lex 2025'!F2135</f>
        <v>11 m 34</v>
      </c>
      <c r="I124" s="118">
        <f>'Lex 2025'!L2135</f>
        <v>22</v>
      </c>
    </row>
    <row r="125" spans="1:9" x14ac:dyDescent="0.25">
      <c r="A125" s="110" t="s">
        <v>1730</v>
      </c>
      <c r="B125" s="114" t="str">
        <f>CONCATENATE('Lex 2025'!D1850,"", 'Lex 2025'!E1850)</f>
        <v xml:space="preserve">QUALIZZA David         </v>
      </c>
      <c r="C125" s="117" t="str">
        <f xml:space="preserve"> 'Lex 2025'!F1850</f>
        <v>35 m 85</v>
      </c>
      <c r="D125" s="118">
        <f>'Lex 2025'!L1850</f>
        <v>0</v>
      </c>
      <c r="E125" s="116"/>
      <c r="G125" s="114" t="str">
        <f>CONCATENATE('Lex 2025'!D2207," ", 'Lex 2025'!E2207)</f>
        <v>CHARLIER Émilie</v>
      </c>
      <c r="H125" s="117" t="str">
        <f xml:space="preserve"> 'Lex 2025'!F2207</f>
        <v>23 m 22</v>
      </c>
      <c r="I125" s="118">
        <f>'Lex 2025'!L2207</f>
        <v>22</v>
      </c>
    </row>
    <row r="126" spans="1:9" x14ac:dyDescent="0.25">
      <c r="A126" s="110" t="s">
        <v>1143</v>
      </c>
      <c r="B126" s="114" t="str">
        <f>CONCATENATE('Lex 2025'!D1862," ",  'Lex 2025'!E1862)</f>
        <v>DAUCHAT Cyril</v>
      </c>
      <c r="C126" s="117" t="str">
        <f xml:space="preserve"> 'Lex 2025'!F1862</f>
        <v>14 m 98</v>
      </c>
      <c r="D126" s="118">
        <f>'Lex 2025'!L1862</f>
        <v>23</v>
      </c>
      <c r="E126" s="116"/>
      <c r="G126" s="114" t="str">
        <f>CONCATENATE('Lex 2025'!D2159,"", 'Lex 2025'!E2159)</f>
        <v xml:space="preserve">RASIER Pascale      </v>
      </c>
      <c r="H126" s="117" t="str">
        <f xml:space="preserve"> 'Lex 2025'!F2159</f>
        <v>11 m 31</v>
      </c>
      <c r="I126" s="118">
        <f>'Lex 2025'!L2159</f>
        <v>92</v>
      </c>
    </row>
    <row r="127" spans="1:9" x14ac:dyDescent="0.25">
      <c r="A127" s="110" t="s">
        <v>2207</v>
      </c>
      <c r="C127" s="117"/>
      <c r="D127" s="118"/>
      <c r="E127" s="116"/>
      <c r="G127" s="114" t="str">
        <f>CONCATENATE('Lex 2025'!D2147," ", 'Lex 2025'!E2147)</f>
        <v>BALTUS Camille</v>
      </c>
      <c r="H127" s="117" t="str">
        <f xml:space="preserve"> 'Lex 2025'!F2147</f>
        <v>12 m 28</v>
      </c>
      <c r="I127" s="118">
        <f>'Lex 2025'!L2147</f>
        <v>14</v>
      </c>
    </row>
    <row r="128" spans="1:9" x14ac:dyDescent="0.25">
      <c r="A128" s="110" t="s">
        <v>1374</v>
      </c>
      <c r="B128" s="114" t="str">
        <f>CONCATENATE('Lex 2025'!D1874,"", 'Lex 2025'!E1874)</f>
        <v>DAUCHATCyril</v>
      </c>
      <c r="C128" s="117" t="str">
        <f xml:space="preserve"> 'Lex 2025'!F1874</f>
        <v>45 m 03</v>
      </c>
      <c r="D128" s="118">
        <f>'Lex 2025'!L1874</f>
        <v>23</v>
      </c>
      <c r="E128" s="116"/>
      <c r="G128" s="114" t="str">
        <f>CONCATENATE('Lex 2025'!D2172," ", 'Lex 2025'!E2172)</f>
        <v>LEJEUNE Sandrine</v>
      </c>
      <c r="H128" s="117" t="str">
        <f xml:space="preserve"> 'Lex 2025'!F2172</f>
        <v>34 m 13</v>
      </c>
      <c r="I128" s="118">
        <f>'Lex 2025'!L2172</f>
        <v>5</v>
      </c>
    </row>
    <row r="129" spans="1:9" x14ac:dyDescent="0.25">
      <c r="A129" s="110" t="s">
        <v>1553</v>
      </c>
      <c r="B129" s="114" t="str">
        <f>CONCATENATE('Lex 2025'!D1886," ", 'Lex 2025'!E1886)</f>
        <v xml:space="preserve">DAUCHAT Cyril </v>
      </c>
      <c r="C129" s="117" t="str">
        <f xml:space="preserve"> 'Lex 2025'!F1886</f>
        <v>55 m 51</v>
      </c>
      <c r="D129" s="118">
        <f>'Lex 2025'!L1886</f>
        <v>23</v>
      </c>
      <c r="E129" s="116"/>
      <c r="G129" s="114" t="str">
        <f>CONCATENATE('Lex 2025'!D2184,"", 'Lex 2025'!E2184)</f>
        <v xml:space="preserve">CRETS Aurore     </v>
      </c>
      <c r="H129" s="117" t="str">
        <f xml:space="preserve"> 'Lex 2025'!F2184</f>
        <v>37 m 60</v>
      </c>
      <c r="I129" s="118">
        <f>'Lex 2025'!L2184</f>
        <v>91</v>
      </c>
    </row>
    <row r="130" spans="1:9" x14ac:dyDescent="0.25">
      <c r="A130" s="110" t="s">
        <v>2433</v>
      </c>
      <c r="C130" s="117"/>
      <c r="D130" s="118"/>
      <c r="E130" s="116"/>
      <c r="G130" s="114" t="str">
        <f>CONCATENATE('Lex 2025'!D2195," ", 'Lex 2025'!E2195)</f>
        <v>BALTUS Camille</v>
      </c>
      <c r="H130" s="117" t="str">
        <f xml:space="preserve"> 'Lex 2025'!F2195</f>
        <v>34 m 22</v>
      </c>
      <c r="I130" s="118">
        <f>'Lex 2025'!L2195</f>
        <v>14</v>
      </c>
    </row>
    <row r="131" spans="1:9" x14ac:dyDescent="0.25">
      <c r="A131" s="110" t="s">
        <v>1558</v>
      </c>
      <c r="C131" s="117"/>
      <c r="D131" s="118"/>
      <c r="E131" s="116"/>
      <c r="G131" s="114" t="str">
        <f>CONCATENATE('Lex 2025'!$D2214,"", 'Lex 2025'!$E2214)</f>
        <v>WUIDARD Vinciane</v>
      </c>
      <c r="H131" s="117" t="str">
        <f xml:space="preserve"> 'Lex 2025'!$F2214</f>
        <v>4534 pts</v>
      </c>
      <c r="I131" s="118">
        <f>'Lex 2025'!$L2214</f>
        <v>90</v>
      </c>
    </row>
    <row r="132" spans="1:9" x14ac:dyDescent="0.25">
      <c r="A132" s="110" t="s">
        <v>32</v>
      </c>
      <c r="B132" s="114" t="str">
        <f>CONCATENATE('Lex 2025'!D1904,"", 'Lex 2025'!E1904)</f>
        <v>CRETS  Samuel</v>
      </c>
      <c r="C132" s="117" t="str">
        <f xml:space="preserve"> 'Lex 2025'!F1904</f>
        <v>5.037  Pts</v>
      </c>
      <c r="D132" s="118">
        <f>'Lex 2025'!L1301</f>
        <v>93</v>
      </c>
      <c r="E132" s="116"/>
      <c r="H132" s="117"/>
      <c r="I132" s="118"/>
    </row>
    <row r="133" spans="1:9" x14ac:dyDescent="0.25">
      <c r="A133" s="110" t="s">
        <v>241</v>
      </c>
      <c r="B133" s="114" t="str">
        <f>CONCATENATE('Lex 2025'!D1919," ", 'Lex 2025'!E1919)</f>
        <v>DAUCHAT Cyril</v>
      </c>
      <c r="C133" s="117" t="str">
        <f xml:space="preserve"> 'Lex 2025'!F1919</f>
        <v>7072  pts</v>
      </c>
      <c r="D133" s="118">
        <f>'Lex 2025'!L1919</f>
        <v>23</v>
      </c>
      <c r="E133" s="116"/>
      <c r="H133" s="117"/>
      <c r="I133" s="118"/>
    </row>
    <row r="134" spans="1:9" x14ac:dyDescent="0.25">
      <c r="A134" s="110" t="s">
        <v>124</v>
      </c>
      <c r="B134" s="114" t="str">
        <f>CONCATENATE('Lex 2025'!D1929," ", 'Lex 2025'!E1929)</f>
        <v xml:space="preserve">Spronck N,Gilis M, Cordonnier L, Snoeck M </v>
      </c>
      <c r="C134" s="117" t="str">
        <f xml:space="preserve"> 'Lex 2025'!F1929</f>
        <v>44"04</v>
      </c>
      <c r="D134" s="118">
        <f>'Lex 2025'!L1929</f>
        <v>24</v>
      </c>
      <c r="E134" s="116"/>
      <c r="G134" s="36" t="str">
        <f xml:space="preserve"> 'Lex 2025'!D2230</f>
        <v>Provoost, Rasier, Antoine, Dewaele</v>
      </c>
      <c r="H134" s="117" t="str">
        <f xml:space="preserve"> 'Lex 2025'!F2230</f>
        <v>50"31</v>
      </c>
      <c r="I134" s="118">
        <f>'Lex 2025'!L2230</f>
        <v>89</v>
      </c>
    </row>
    <row r="135" spans="1:9" x14ac:dyDescent="0.25">
      <c r="A135" s="110" t="s">
        <v>2113</v>
      </c>
      <c r="C135" s="117"/>
      <c r="D135" s="118"/>
      <c r="E135" s="116"/>
      <c r="G135" s="36" t="str">
        <f xml:space="preserve"> 'Lex 2025'!D2235</f>
        <v>Provoost, Pauly, Rasier, Dewaele</v>
      </c>
      <c r="H135" s="117" t="str">
        <f xml:space="preserve"> 'Lex 2025'!F2235</f>
        <v>1'48"70</v>
      </c>
      <c r="I135" s="118">
        <f>'Lex 2025'!L2235</f>
        <v>89</v>
      </c>
    </row>
    <row r="136" spans="1:9" x14ac:dyDescent="0.25">
      <c r="A136" s="110" t="s">
        <v>995</v>
      </c>
      <c r="C136" s="117"/>
      <c r="D136" s="118"/>
      <c r="G136" s="36" t="str">
        <f xml:space="preserve"> 'Lex 2025'!D2238</f>
        <v>Jacobs, Pauly, Heyns, Dewaele</v>
      </c>
      <c r="H136" s="117" t="str">
        <f xml:space="preserve"> 'Lex 2025'!F2238</f>
        <v>4'13"72</v>
      </c>
      <c r="I136" s="118">
        <f>'Lex 2025'!L2238</f>
        <v>89</v>
      </c>
    </row>
    <row r="137" spans="1:9" x14ac:dyDescent="0.25">
      <c r="A137" s="110" t="s">
        <v>924</v>
      </c>
      <c r="B137" s="123" t="str">
        <f xml:space="preserve"> 'Lex 2025'!D1934</f>
        <v>Lejacques, Rotheudt, Randaxhe, Bragard</v>
      </c>
      <c r="C137" s="117">
        <f xml:space="preserve"> 'Lex 2025'!F1934</f>
        <v>0</v>
      </c>
      <c r="D137" s="118">
        <f>'Lex 2025'!L1934</f>
        <v>0</v>
      </c>
      <c r="G137" s="36" t="str">
        <f xml:space="preserve"> 'Lex 2025'!D2241</f>
        <v>Jacobs, Pauly, Heyns, Dewaele</v>
      </c>
      <c r="H137" s="117" t="str">
        <f xml:space="preserve"> 'Lex 2025'!F2241</f>
        <v>9'52"56</v>
      </c>
      <c r="I137" s="118">
        <f>'Lex 2025'!L2341</f>
        <v>89</v>
      </c>
    </row>
    <row r="138" spans="1:9" x14ac:dyDescent="0.25">
      <c r="D138" s="120"/>
    </row>
    <row r="139" spans="1:9" ht="21" x14ac:dyDescent="0.25">
      <c r="A139" s="346" t="s">
        <v>126</v>
      </c>
      <c r="B139" s="346"/>
      <c r="C139" s="346"/>
      <c r="D139" s="346"/>
      <c r="E139" s="112"/>
      <c r="F139" s="346" t="s">
        <v>970</v>
      </c>
      <c r="G139" s="346"/>
      <c r="H139" s="346"/>
      <c r="I139" s="346"/>
    </row>
    <row r="140" spans="1:9" ht="12.75" customHeight="1" x14ac:dyDescent="0.25">
      <c r="D140" s="120"/>
      <c r="E140" s="116"/>
    </row>
    <row r="141" spans="1:9" x14ac:dyDescent="0.25">
      <c r="A141" s="110" t="s">
        <v>992</v>
      </c>
      <c r="B141" s="114" t="str">
        <f>CONCATENATE('Lex 2025'!$D2249," ", 'Lex 2025'!$E2249)</f>
        <v>DEGAVRE Lionel</v>
      </c>
      <c r="C141" s="117" t="str">
        <f xml:space="preserve"> 'Lex 2025'!$F2249</f>
        <v>10"98</v>
      </c>
      <c r="D141" s="118">
        <f>'Lex 2025'!$L2249</f>
        <v>14</v>
      </c>
      <c r="E141" s="116"/>
      <c r="G141" s="114" t="str">
        <f>CONCATENATE('Lex 2025'!$D2563,"", 'Lex 2025'!$E2563)</f>
        <v>RASIER Laurence</v>
      </c>
      <c r="H141" s="117" t="str">
        <f xml:space="preserve"> 'Lex 2025'!$F2563</f>
        <v>12"34</v>
      </c>
      <c r="I141" s="118">
        <f>'Lex 2025'!$L2563</f>
        <v>91</v>
      </c>
    </row>
    <row r="142" spans="1:9" x14ac:dyDescent="0.25">
      <c r="A142" s="110" t="s">
        <v>851</v>
      </c>
      <c r="B142" s="114" t="str">
        <f>CONCATENATE('Lex 2025'!$D2261," ", 'Lex 2025'!$E2261)</f>
        <v>DEGAVRE Lionel</v>
      </c>
      <c r="C142" s="117" t="str">
        <f xml:space="preserve"> 'Lex 2025'!$F2261</f>
        <v>22"15</v>
      </c>
      <c r="D142" s="118">
        <f>'Lex 2025'!$L2261</f>
        <v>14</v>
      </c>
      <c r="E142" s="116"/>
      <c r="G142" s="114" t="str">
        <f>CONCATENATE('Lex 2025'!$D2579,"", 'Lex 2025'!$E2579)</f>
        <v>DEWAELE Christel</v>
      </c>
      <c r="H142" s="117" t="str">
        <f xml:space="preserve"> 'Lex 2025'!$F2579</f>
        <v>25"25</v>
      </c>
      <c r="I142" s="118">
        <f>'Lex 2025'!$L2579</f>
        <v>90</v>
      </c>
    </row>
    <row r="143" spans="1:9" x14ac:dyDescent="0.25">
      <c r="A143" s="110" t="s">
        <v>822</v>
      </c>
      <c r="B143" s="114" t="str">
        <f>CONCATENATE('Lex 2025'!$D2273," ", 'Lex 2025'!$E2273)</f>
        <v>DEGAVRE Lionel</v>
      </c>
      <c r="C143" s="117" t="str">
        <f xml:space="preserve"> 'Lex 2025'!$F2273</f>
        <v>35"81</v>
      </c>
      <c r="D143" s="118">
        <f>'Lex 2025'!$L2273</f>
        <v>14</v>
      </c>
      <c r="E143" s="116"/>
      <c r="G143" s="114" t="str">
        <f>CONCATENATE('Lex 2025'!$D2591," ", 'Lex 2025'!$E2591)</f>
        <v>VIOLLE Chloé</v>
      </c>
      <c r="H143" s="117" t="str">
        <f xml:space="preserve"> 'Lex 2025'!$F2591</f>
        <v>41"92</v>
      </c>
      <c r="I143" s="118">
        <f>'Lex 2025'!$L2591</f>
        <v>19</v>
      </c>
    </row>
    <row r="144" spans="1:9" x14ac:dyDescent="0.25">
      <c r="A144" s="110" t="s">
        <v>852</v>
      </c>
      <c r="B144" s="114" t="str">
        <f>CONCATENATE('Lex 2025'!$D2289," ", 'Lex 2025'!$E2289)</f>
        <v>PAULY Michaël</v>
      </c>
      <c r="C144" s="117" t="str">
        <f xml:space="preserve"> 'Lex 2025'!$F2289</f>
        <v>49"63</v>
      </c>
      <c r="D144" s="118">
        <f>'Lex 2025'!$L2289</f>
        <v>13</v>
      </c>
      <c r="E144" s="116"/>
      <c r="G144" s="114" t="str">
        <f>CONCATENATE('Lex 2025'!$D2602,"", 'Lex 2025'!$E2602)</f>
        <v>DEWAELE Christel</v>
      </c>
      <c r="H144" s="117" t="str">
        <f xml:space="preserve"> 'Lex 2025'!$F2602</f>
        <v>56"64</v>
      </c>
      <c r="I144" s="118">
        <f>'Lex 2025'!$L2602</f>
        <v>90</v>
      </c>
    </row>
    <row r="145" spans="1:9" x14ac:dyDescent="0.25">
      <c r="A145" s="110" t="s">
        <v>853</v>
      </c>
      <c r="B145" s="114" t="str">
        <f>CONCATENATE('Lex 2025'!$D2301," ", 'Lex 2025'!$E2301)</f>
        <v>THIBERT Régis</v>
      </c>
      <c r="C145" s="117" t="str">
        <f xml:space="preserve"> 'Lex 2025'!$F2301</f>
        <v>1'49"22</v>
      </c>
      <c r="D145" s="118">
        <f>'Lex 2025'!$L2301</f>
        <v>22</v>
      </c>
      <c r="E145" s="116"/>
      <c r="G145" s="114" t="str">
        <f>CONCATENATE('Lex 2025'!$D2614," ", 'Lex 2025'!$E2614)</f>
        <v>DE CONINCK Gaël</v>
      </c>
      <c r="H145" s="117" t="str">
        <f xml:space="preserve"> 'Lex 2025'!$F2614</f>
        <v>2'10"61</v>
      </c>
      <c r="I145" s="118">
        <f>'Lex 2025'!$L2614</f>
        <v>19</v>
      </c>
    </row>
    <row r="146" spans="1:9" x14ac:dyDescent="0.25">
      <c r="A146" s="110" t="s">
        <v>799</v>
      </c>
      <c r="B146" s="114" t="str">
        <f>CONCATENATE('Lex 2025'!$D2313,"", 'Lex 2025'!$E2313)</f>
        <v>THIBERTRégis</v>
      </c>
      <c r="C146" s="117" t="str">
        <f xml:space="preserve"> 'Lex 2025'!$F2313</f>
        <v>2'26"60</v>
      </c>
      <c r="D146" s="118">
        <f>'Lex 2025'!$L2313</f>
        <v>23</v>
      </c>
      <c r="E146" s="116"/>
      <c r="G146" s="114" t="str">
        <f>CONCATENATE('Lex 2025'!$D2634," ", 'Lex 2025'!$E2634)</f>
        <v>CHARLIER Julie</v>
      </c>
      <c r="H146" s="117" t="str">
        <f xml:space="preserve"> 'Lex 2025'!$F2634</f>
        <v>3'05"43</v>
      </c>
      <c r="I146" s="118">
        <f>'Lex 2025'!$L2634</f>
        <v>25</v>
      </c>
    </row>
    <row r="147" spans="1:9" x14ac:dyDescent="0.25">
      <c r="A147" s="110" t="s">
        <v>856</v>
      </c>
      <c r="B147" s="114" t="str">
        <f>CONCATENATE('Lex 2025'!$D2325," ", 'Lex 2025'!$E2325)</f>
        <v>JEUKENNE Simon</v>
      </c>
      <c r="C147" s="117" t="str">
        <f xml:space="preserve"> 'Lex 2025'!$F2325</f>
        <v>3'42"86</v>
      </c>
      <c r="D147" s="118">
        <f>'Lex 2025'!$L2325</f>
        <v>24</v>
      </c>
      <c r="E147" s="116"/>
      <c r="G147" s="114" t="str">
        <f>CONCATENATE('Lex 2025'!$D2643," ", 'Lex 2025'!$E2643)</f>
        <v>CAPPA Élia</v>
      </c>
      <c r="H147" s="117" t="str">
        <f xml:space="preserve"> 'Lex 2025'!$F2643</f>
        <v>4'38"62</v>
      </c>
      <c r="I147" s="118">
        <f>'Lex 2025'!$L2643</f>
        <v>23</v>
      </c>
    </row>
    <row r="148" spans="1:9" x14ac:dyDescent="0.25">
      <c r="A148" s="110" t="s">
        <v>1871</v>
      </c>
      <c r="B148" s="114" t="str">
        <f>CONCATENATE('Lex 2025'!$D2341,"", 'Lex 2025'!$E2341)</f>
        <v>CHARLIER Alain</v>
      </c>
      <c r="C148" s="117" t="str">
        <f xml:space="preserve"> 'Lex 2025'!$F2341</f>
        <v>4'26"03</v>
      </c>
      <c r="D148" s="118">
        <f>'Lex 2025'!$L2341</f>
        <v>89</v>
      </c>
      <c r="E148" s="116"/>
      <c r="G148" s="114" t="str">
        <f>CONCATENATE('Lex 2025'!$D2626,"", 'Lex 2025'!$E2626)</f>
        <v>CHRISTELBACH Carine</v>
      </c>
      <c r="H148" s="117" t="str">
        <f xml:space="preserve"> 'Lex 2025'!$F2626</f>
        <v>5'22"8</v>
      </c>
      <c r="I148" s="118">
        <f>'Lex 2025'!$L2626</f>
        <v>3</v>
      </c>
    </row>
    <row r="149" spans="1:9" x14ac:dyDescent="0.25">
      <c r="A149" s="110" t="s">
        <v>899</v>
      </c>
      <c r="B149" s="114" t="str">
        <f>CONCATENATE('Lex 2025'!$D2350,"", 'Lex 2025'!$E2350)</f>
        <v>COLLIGNON Frédéric</v>
      </c>
      <c r="C149" s="117" t="str">
        <f xml:space="preserve"> 'Lex 2025'!$F2350</f>
        <v>5'46"0</v>
      </c>
      <c r="D149" s="118">
        <f>'Lex 2025'!$L2350</f>
        <v>89</v>
      </c>
      <c r="E149" s="116"/>
      <c r="G149" s="114" t="str">
        <f>CONCATENATE('Lex 2025'!$D2655," ", 'Lex 2025'!$E2655)</f>
        <v>PAULUS Marie-Anne</v>
      </c>
      <c r="H149" s="117" t="str">
        <f xml:space="preserve"> 'Lex 2025'!$F2655</f>
        <v>6'48"65</v>
      </c>
      <c r="I149" s="118">
        <f>'Lex 2025'!$L2655</f>
        <v>6</v>
      </c>
    </row>
    <row r="150" spans="1:9" x14ac:dyDescent="0.25">
      <c r="A150" s="110" t="s">
        <v>900</v>
      </c>
      <c r="B150" s="114" t="str">
        <f>CONCATENATE('Lex 2025'!$D2358," ", 'Lex 2025'!$E2358)</f>
        <v>JEUKENNE Simon</v>
      </c>
      <c r="C150" s="117" t="str">
        <f xml:space="preserve"> 'Lex 2025'!$F2358</f>
        <v>8'02"30</v>
      </c>
      <c r="D150" s="118">
        <f>'Lex 2025'!$L2358</f>
        <v>24</v>
      </c>
      <c r="E150" s="116"/>
      <c r="G150" s="114" t="str">
        <f>CONCATENATE('Lex 2025'!$D2659," ", 'Lex 2025'!$E2659)</f>
        <v>CAPPA Élia</v>
      </c>
      <c r="H150" s="117" t="str">
        <f xml:space="preserve"> 'Lex 2025'!$F2659</f>
        <v>9'46"55</v>
      </c>
      <c r="I150" s="118">
        <f>'Lex 2025'!$L2659</f>
        <v>24</v>
      </c>
    </row>
    <row r="151" spans="1:9" x14ac:dyDescent="0.25">
      <c r="A151" s="110" t="s">
        <v>973</v>
      </c>
      <c r="B151" s="114" t="str">
        <f>CONCATENATE('Lex 2025'!$D2370," ", 'Lex 2025'!$E2370)</f>
        <v>THIBERT Régis</v>
      </c>
      <c r="C151" s="117" t="str">
        <f xml:space="preserve"> 'Lex 2025'!$F2370</f>
        <v>14'05"91</v>
      </c>
      <c r="D151" s="118">
        <f>'Lex 2025'!$L2370</f>
        <v>23</v>
      </c>
      <c r="E151" s="116"/>
      <c r="G151" s="114" t="str">
        <f>CONCATENATE('Lex 2025'!$D2669," ", 'Lex 2025'!$E2669)</f>
        <v>CAPPA Élia</v>
      </c>
      <c r="H151" s="117" t="str">
        <f xml:space="preserve"> 'Lex 2025'!$F2669</f>
        <v>17'25"52</v>
      </c>
      <c r="I151" s="118">
        <f>'Lex 2025'!$L2669</f>
        <v>24</v>
      </c>
    </row>
    <row r="152" spans="1:9" x14ac:dyDescent="0.25">
      <c r="A152" s="110" t="s">
        <v>974</v>
      </c>
      <c r="B152" s="114" t="str">
        <f>CONCATENATE('Lex 2025'!$D2382," ", 'Lex 2025'!$E2382)</f>
        <v>PIERRON Thomas</v>
      </c>
      <c r="C152" s="117" t="str">
        <f xml:space="preserve"> 'Lex 2025'!$F2382</f>
        <v>30'41"56</v>
      </c>
      <c r="D152" s="118">
        <f>'Lex 2025'!$L2382</f>
        <v>24</v>
      </c>
      <c r="E152" s="116"/>
      <c r="G152" s="114" t="str">
        <f>CONCATENATE('Lex 2025'!$D2676," ", 'Lex 2025'!$E2676)</f>
        <v>KRAMER Maureen</v>
      </c>
      <c r="H152" s="117" t="str">
        <f xml:space="preserve"> 'Lex 2025'!$F2676</f>
        <v>37'29"69</v>
      </c>
      <c r="I152" s="118">
        <f>'Lex 2025'!$L2676</f>
        <v>17</v>
      </c>
    </row>
    <row r="153" spans="1:9" x14ac:dyDescent="0.25">
      <c r="A153" s="110" t="s">
        <v>857</v>
      </c>
      <c r="C153" s="117"/>
      <c r="D153" s="118"/>
      <c r="E153" s="116"/>
      <c r="G153" s="114" t="str">
        <f>CONCATENATE('Lex 2025'!$D2680,"", 'Lex 2025'!$E2680)</f>
        <v>WUIDARD Vinciane</v>
      </c>
      <c r="H153" s="117" t="str">
        <f xml:space="preserve"> 'Lex 2025'!$F2680</f>
        <v>14"74</v>
      </c>
      <c r="I153" s="118">
        <f>'Lex 2025'!$L2680</f>
        <v>91</v>
      </c>
    </row>
    <row r="154" spans="1:9" x14ac:dyDescent="0.25">
      <c r="A154" s="110" t="s">
        <v>917</v>
      </c>
      <c r="B154" s="114" t="str">
        <f>CONCATENATE('Lex 2025'!$D2395," ", 'Lex 2025'!$E2395)</f>
        <v>DAUCHAT Cyril</v>
      </c>
      <c r="C154" s="117" t="str">
        <f xml:space="preserve"> 'Lex 2025'!$F2395</f>
        <v>14"18</v>
      </c>
      <c r="D154" s="118">
        <f>'Lex 2025'!$L2395</f>
        <v>24</v>
      </c>
      <c r="E154" s="116"/>
      <c r="H154" s="117"/>
      <c r="I154" s="118"/>
    </row>
    <row r="155" spans="1:9" x14ac:dyDescent="0.25">
      <c r="A155" s="110" t="s">
        <v>901</v>
      </c>
      <c r="B155" s="114" t="str">
        <f>CONCATENATE('Lex 2025'!$D2407," ", 'Lex 2025'!$E2407)</f>
        <v>CORDONNIER Lucas</v>
      </c>
      <c r="C155" s="117" t="str">
        <f xml:space="preserve"> 'Lex 2025'!$F2407</f>
        <v>52"88</v>
      </c>
      <c r="D155" s="118">
        <f>'Lex 2025'!$L2407</f>
        <v>25</v>
      </c>
      <c r="E155" s="116"/>
      <c r="G155" s="114" t="str">
        <f>CONCATENATE('Lex 2025'!$D2696,"", 'Lex 2025'!$E2696)</f>
        <v>DEWAELE Christel</v>
      </c>
      <c r="H155" s="117" t="str">
        <f xml:space="preserve"> 'Lex 2025'!$F2696</f>
        <v>61"95</v>
      </c>
      <c r="I155" s="118">
        <f>'Lex 2025'!$L2696</f>
        <v>90</v>
      </c>
    </row>
    <row r="156" spans="1:9" x14ac:dyDescent="0.25">
      <c r="A156" s="110" t="s">
        <v>859</v>
      </c>
      <c r="B156" s="114" t="str">
        <f>CONCATENATE('Lex 2025'!$D2418,"", 'Lex 2025'!$E2418)</f>
        <v>WILLEMSENS Stéphane</v>
      </c>
      <c r="C156" s="117" t="str">
        <f xml:space="preserve"> 'Lex 2025'!$F2418</f>
        <v>6'43"80</v>
      </c>
      <c r="D156" s="118">
        <f>'Lex 2025'!$L2418</f>
        <v>93</v>
      </c>
      <c r="E156" s="116"/>
      <c r="H156" s="117"/>
      <c r="I156" s="118"/>
    </row>
    <row r="157" spans="1:9" x14ac:dyDescent="0.25">
      <c r="A157" s="110" t="s">
        <v>976</v>
      </c>
      <c r="B157" s="114" t="str">
        <f>CONCATENATE('Lex 2025'!$D2422,"", 'Lex 2025'!$E2422)</f>
        <v>JEUKENNESimon</v>
      </c>
      <c r="C157" s="117" t="str">
        <f xml:space="preserve"> 'Lex 2025'!$F2422</f>
        <v>9'09"17</v>
      </c>
      <c r="D157" s="118">
        <f>'Lex 2025'!$L2422</f>
        <v>23</v>
      </c>
      <c r="E157" s="116"/>
      <c r="G157" s="114" t="str">
        <f>CONCATENATE('Lex 2025'!$D2708," ", 'Lex 2025'!$E2708)</f>
        <v>CAPPA Élia</v>
      </c>
      <c r="H157" s="117" t="str">
        <f xml:space="preserve"> 'Lex 2025'!$F2708</f>
        <v>10'36"04</v>
      </c>
      <c r="I157" s="118">
        <f>'Lex 2025'!$L2708</f>
        <v>23</v>
      </c>
    </row>
    <row r="158" spans="1:9" x14ac:dyDescent="0.25">
      <c r="A158" s="110" t="s">
        <v>1099</v>
      </c>
      <c r="B158" s="114" t="str">
        <f>CONCATENATE('Lex 2025'!$D2433," ", 'Lex 2025'!$E2433)</f>
        <v>VIAENE Mathieu</v>
      </c>
      <c r="C158" s="117" t="str">
        <f xml:space="preserve"> 'Lex 2025'!$F2433</f>
        <v>1 m 93</v>
      </c>
      <c r="D158" s="118">
        <f>'Lex 2025'!$L2433</f>
        <v>5</v>
      </c>
      <c r="E158" s="116"/>
      <c r="G158" s="114" t="str">
        <f>CONCATENATE('Lex 2025'!$D2713," ", 'Lex 2025'!$E2713)</f>
        <v>MERCENIER Alice</v>
      </c>
      <c r="H158" s="117" t="str">
        <f xml:space="preserve"> 'Lex 2025'!$F2713</f>
        <v>1 m 75</v>
      </c>
      <c r="I158" s="118">
        <f>'Lex 2025'!$L2713</f>
        <v>16</v>
      </c>
    </row>
    <row r="159" spans="1:9" x14ac:dyDescent="0.25">
      <c r="A159" s="110" t="s">
        <v>1530</v>
      </c>
      <c r="B159" s="114" t="str">
        <f>CONCATENATE('Lex 2025'!$D2447," ", 'Lex 2025'!$E2447)</f>
        <v>STRAET Pierre</v>
      </c>
      <c r="C159" s="117" t="str">
        <f xml:space="preserve"> 'Lex 2025'!$F2447</f>
        <v>5 m 20</v>
      </c>
      <c r="D159" s="118">
        <f>'Lex 2025'!$L2447</f>
        <v>22</v>
      </c>
      <c r="E159" s="116"/>
      <c r="G159" s="114" t="str">
        <f>CONCATENATE('Lex 2025'!$D2725,"", 'Lex 2025'!$E2725)</f>
        <v>LEROY Anne</v>
      </c>
      <c r="H159" s="117" t="str">
        <f xml:space="preserve"> 'Lex 2025'!$F2725</f>
        <v>3 m 70</v>
      </c>
      <c r="I159" s="118">
        <f>'Lex 2025'!$L2725</f>
        <v>2</v>
      </c>
    </row>
    <row r="160" spans="1:9" x14ac:dyDescent="0.25">
      <c r="A160" s="110" t="s">
        <v>1127</v>
      </c>
      <c r="B160" s="114" t="str">
        <f>CONCATENATE('Lex 2025'!$D2463,"", 'Lex 2025'!$E2463)</f>
        <v>DEMONCEAU Thierry</v>
      </c>
      <c r="C160" s="117" t="str">
        <f xml:space="preserve"> 'Lex 2025'!$F2463</f>
        <v>7 m 04</v>
      </c>
      <c r="D160" s="118">
        <f>'Lex 2025'!$L2463</f>
        <v>87</v>
      </c>
      <c r="E160" s="116"/>
      <c r="G160" s="114" t="str">
        <f>CONCATENATE('Lex 2025'!$D2735," ", 'Lex 2025'!$E2735)</f>
        <v>RASIER  Laurence</v>
      </c>
      <c r="H160" s="117" t="str">
        <f xml:space="preserve"> 'Lex 2025'!$F2735</f>
        <v>5 m 90</v>
      </c>
      <c r="I160" s="118">
        <f>'Lex 2025'!$L2735</f>
        <v>91</v>
      </c>
    </row>
    <row r="161" spans="1:10" x14ac:dyDescent="0.25">
      <c r="A161" s="110" t="s">
        <v>81</v>
      </c>
      <c r="B161" s="114" t="str">
        <f>CONCATENATE('Lex 2025'!$D2475,"", 'Lex 2025'!$E2475)</f>
        <v>PLUNUS David</v>
      </c>
      <c r="C161" s="117" t="str">
        <f xml:space="preserve"> 'Lex 2025'!$F2475</f>
        <v>13 m 44</v>
      </c>
      <c r="D161" s="118">
        <f>'Lex 2025'!$L2475</f>
        <v>96</v>
      </c>
      <c r="E161" s="116"/>
      <c r="G161" s="114" t="str">
        <f>CONCATENATE('Lex 2025'!$D2747," ", 'Lex 2025'!$E2747)</f>
        <v>GOMEZ-MARINE Léa</v>
      </c>
      <c r="H161" s="117" t="str">
        <f xml:space="preserve"> 'Lex 2025'!$F2747</f>
        <v>11 m 75</v>
      </c>
      <c r="I161" s="118">
        <f>'Lex 2025'!$L2747</f>
        <v>24</v>
      </c>
    </row>
    <row r="162" spans="1:10" x14ac:dyDescent="0.25">
      <c r="A162" s="110" t="s">
        <v>1730</v>
      </c>
      <c r="B162" s="114" t="str">
        <f>CONCATENATE('Lex 2025'!$D2484,"", 'Lex 2025'!$E2484)</f>
        <v>QUALIZZA David</v>
      </c>
      <c r="C162" s="117" t="str">
        <f xml:space="preserve"> 'Lex 2025'!$F2484</f>
        <v>36 m 99</v>
      </c>
      <c r="D162" s="118">
        <f>'Lex 2025'!$L2484</f>
        <v>2</v>
      </c>
      <c r="E162" s="116"/>
      <c r="G162" s="114" t="str">
        <f>CONCATENATE('Lex 2025'!$D2711,"", 'Lex 2025'!$E2711)</f>
        <v/>
      </c>
      <c r="H162" s="117"/>
      <c r="I162" s="118"/>
    </row>
    <row r="163" spans="1:10" x14ac:dyDescent="0.25">
      <c r="A163" s="110" t="s">
        <v>1143</v>
      </c>
      <c r="B163" s="114" t="str">
        <f>CONCATENATE('Lex 2025'!$D2492," ", 'Lex 2025'!$E2492)</f>
        <v>DAUCHAT Cyril</v>
      </c>
      <c r="C163" s="117" t="str">
        <f xml:space="preserve"> 'Lex 2025'!$F2492</f>
        <v>15 m 80</v>
      </c>
      <c r="D163" s="118">
        <f>'Lex 2025'!$L2492</f>
        <v>25</v>
      </c>
      <c r="E163" s="116"/>
      <c r="G163" s="114" t="str">
        <f>CONCATENATE('Lex 2025'!$D2147," ", 'Lex 2025'!$E2147)</f>
        <v>BALTUS Camille</v>
      </c>
      <c r="H163" s="117" t="str">
        <f xml:space="preserve"> 'Lex 2025'!$F2147</f>
        <v>12 m 28</v>
      </c>
      <c r="I163" s="118">
        <f>'Lex 2025'!$L2147</f>
        <v>14</v>
      </c>
      <c r="J163" s="111" t="s">
        <v>2473</v>
      </c>
    </row>
    <row r="164" spans="1:10" x14ac:dyDescent="0.25">
      <c r="A164" s="110" t="s">
        <v>1143</v>
      </c>
      <c r="C164" s="117"/>
      <c r="D164" s="118"/>
      <c r="E164" s="116"/>
      <c r="G164" s="114" t="str">
        <f>CONCATENATE('Lex 2025'!$D2159,"", 'Lex 2025'!$E2159)</f>
        <v xml:space="preserve">RASIER Pascale      </v>
      </c>
      <c r="H164" s="117" t="str">
        <f xml:space="preserve"> 'Lex 2025'!$F2159</f>
        <v>11 m 31</v>
      </c>
      <c r="I164" s="118">
        <f>'Lex 2025'!$L2159</f>
        <v>92</v>
      </c>
      <c r="J164" s="111" t="s">
        <v>2472</v>
      </c>
    </row>
    <row r="165" spans="1:10" x14ac:dyDescent="0.25">
      <c r="A165" s="110" t="s">
        <v>1374</v>
      </c>
      <c r="B165" s="114" t="str">
        <f>CONCATENATE('Lex 2025'!$D2504," ", 'Lex 2025'!$E2504)</f>
        <v>DAUCHAT Cyril</v>
      </c>
      <c r="C165" s="117" t="str">
        <f xml:space="preserve"> 'Lex 2025'!$F2504</f>
        <v>42 m 91</v>
      </c>
      <c r="D165" s="118">
        <f>'Lex 2025'!$L2504</f>
        <v>24</v>
      </c>
      <c r="E165" s="116"/>
      <c r="G165" s="114" t="str">
        <f>CONCATENATE('Lex 2025'!$D2774,"", 'Lex 2025'!$E2774)</f>
        <v xml:space="preserve">RASIER Pascale    </v>
      </c>
      <c r="H165" s="117" t="str">
        <f xml:space="preserve"> 'Lex 2025'!$F2774</f>
        <v>40 m 14</v>
      </c>
      <c r="I165" s="118">
        <f>'Lex 2025'!$L2774</f>
        <v>94</v>
      </c>
    </row>
    <row r="166" spans="1:10" x14ac:dyDescent="0.25">
      <c r="A166" s="110" t="s">
        <v>1553</v>
      </c>
      <c r="B166" s="114" t="str">
        <f>CONCATENATE('Lex 2025'!$D2520,"", 'Lex 2025'!$E2520)</f>
        <v xml:space="preserve">CRETS Samuel  </v>
      </c>
      <c r="C166" s="117" t="str">
        <f xml:space="preserve"> 'Lex 2025'!$F2520</f>
        <v>51 m 78</v>
      </c>
      <c r="D166" s="118">
        <f>'Lex 2025'!$L2520</f>
        <v>97</v>
      </c>
      <c r="E166" s="116"/>
      <c r="G166" s="114" t="str">
        <f>CONCATENATE('Lex 2025'!$D2786,"", 'Lex 2025'!$E2786)</f>
        <v xml:space="preserve">GOSSET Sandrine    </v>
      </c>
      <c r="H166" s="117" t="str">
        <f xml:space="preserve"> 'Lex 2025'!$F2786</f>
        <v>35 m 90</v>
      </c>
      <c r="I166" s="118">
        <f>'Lex 2025'!$L2786</f>
        <v>90</v>
      </c>
    </row>
    <row r="167" spans="1:10" x14ac:dyDescent="0.25">
      <c r="A167" s="110" t="s">
        <v>1558</v>
      </c>
      <c r="B167" s="114" t="str">
        <f>CONCATENATE('Lex 2025'!$D2532,"", 'Lex 2025'!$E2532)</f>
        <v>CRETS Samuel</v>
      </c>
      <c r="C167" s="117" t="str">
        <f xml:space="preserve"> 'Lex 2025'!$F2532</f>
        <v>3048 pts</v>
      </c>
      <c r="D167" s="118">
        <f>'Lex 2025'!$L2532</f>
        <v>96</v>
      </c>
      <c r="E167" s="116"/>
      <c r="G167" s="114" t="str">
        <f>CONCATENATE('Lex 2025'!$D2797,"", 'Lex 2025'!$E2797)</f>
        <v>WUIDARD Vinciane</v>
      </c>
      <c r="H167" s="117" t="str">
        <f xml:space="preserve"> 'Lex 2025'!$F2797</f>
        <v>4554 pts</v>
      </c>
      <c r="I167" s="118">
        <f>'Lex 2025'!$L2797</f>
        <v>92</v>
      </c>
    </row>
    <row r="168" spans="1:10" x14ac:dyDescent="0.25">
      <c r="A168" s="110" t="s">
        <v>32</v>
      </c>
      <c r="B168" s="114" t="str">
        <f>CONCATENATE('Lex 2025'!$D2537," ", 'Lex 2025'!$E2537)</f>
        <v>DAUCHAT Cyril</v>
      </c>
      <c r="C168" s="117" t="str">
        <f xml:space="preserve"> 'Lex 2025'!$F2537</f>
        <v>7134 pts</v>
      </c>
      <c r="D168" s="118">
        <f>'Lex 2025'!$L2537</f>
        <v>25</v>
      </c>
      <c r="E168" s="116"/>
    </row>
    <row r="169" spans="1:10" x14ac:dyDescent="0.25">
      <c r="A169" s="110" t="s">
        <v>124</v>
      </c>
      <c r="B169" s="74" t="e">
        <f>CONCATENATE('Lex 2025'!#REF!,"", )</f>
        <v>#REF!</v>
      </c>
      <c r="C169" s="117" t="str">
        <f xml:space="preserve"> 'Lex 2025'!$F2548</f>
        <v>43"41</v>
      </c>
      <c r="D169" s="118">
        <f>'Lex 2025'!$L2548</f>
        <v>17</v>
      </c>
      <c r="E169" s="116"/>
      <c r="G169" s="300" t="str">
        <f>CONCATENATE('Lex 2025'!$I2805,"", )</f>
        <v>Rasier, Wuidard, Wathelet, Lotin</v>
      </c>
      <c r="H169" s="117" t="str">
        <f xml:space="preserve"> 'Lex 2025'!$F2805</f>
        <v>53"76</v>
      </c>
      <c r="I169" s="118">
        <f>'Lex 2025'!$L2805</f>
        <v>93</v>
      </c>
    </row>
    <row r="170" spans="1:10" x14ac:dyDescent="0.25">
      <c r="A170" s="110" t="s">
        <v>995</v>
      </c>
      <c r="B170" s="74" t="str">
        <f>CONCATENATE('Lex 2025'!$I2553,"", )</f>
        <v>Close, Aldenhoff, Provoost, Gosset</v>
      </c>
      <c r="C170" s="117" t="str">
        <f xml:space="preserve"> 'Lex 2025'!$F2553</f>
        <v>3'28"67</v>
      </c>
      <c r="D170" s="118">
        <f>'Lex 2025'!$L2553</f>
        <v>93</v>
      </c>
      <c r="E170" s="116"/>
    </row>
    <row r="171" spans="1:10" x14ac:dyDescent="0.25">
      <c r="D171" s="120"/>
    </row>
    <row r="172" spans="1:10" x14ac:dyDescent="0.25">
      <c r="D172" s="120"/>
    </row>
    <row r="173" spans="1:10" x14ac:dyDescent="0.25">
      <c r="D173" s="120"/>
    </row>
    <row r="174" spans="1:10" ht="21" x14ac:dyDescent="0.25">
      <c r="A174" s="346" t="s">
        <v>314</v>
      </c>
      <c r="B174" s="346"/>
      <c r="C174" s="346"/>
      <c r="D174" s="346"/>
      <c r="E174" s="112"/>
      <c r="F174" s="346" t="s">
        <v>1001</v>
      </c>
      <c r="G174" s="346"/>
      <c r="H174" s="346"/>
      <c r="I174" s="346"/>
    </row>
    <row r="175" spans="1:10" ht="12.75" customHeight="1" x14ac:dyDescent="0.25">
      <c r="D175" s="120"/>
      <c r="E175" s="116"/>
    </row>
    <row r="176" spans="1:10" x14ac:dyDescent="0.25">
      <c r="A176" s="110" t="s">
        <v>992</v>
      </c>
      <c r="B176" s="114" t="str">
        <f>CONCATENATE('Lex 2025'!$D2813," ", 'Lex 2025'!$E2813)</f>
        <v>DEGAVRE Lionel</v>
      </c>
      <c r="C176" s="117" t="str">
        <f xml:space="preserve"> 'Lex 2025'!$F2813</f>
        <v>10"76</v>
      </c>
      <c r="D176" s="118">
        <f>'Lex 2025'!$L2813</f>
        <v>18</v>
      </c>
      <c r="E176" s="116"/>
      <c r="G176" s="114" t="str">
        <f>CONCATENATE('Lex 2025'!$D3172,"", 'Lex 2025'!$E3172)</f>
        <v xml:space="preserve">WEERTSÉlodie </v>
      </c>
      <c r="H176" s="117" t="str">
        <f xml:space="preserve"> 'Lex 2025'!$F3172</f>
        <v>12"48</v>
      </c>
      <c r="I176" s="118">
        <f>'Lex 2025'!$L3172</f>
        <v>18</v>
      </c>
    </row>
    <row r="177" spans="1:9" x14ac:dyDescent="0.25">
      <c r="A177" s="110" t="s">
        <v>821</v>
      </c>
      <c r="C177" s="117"/>
      <c r="D177" s="118"/>
      <c r="E177" s="116"/>
      <c r="G177" s="114" t="str">
        <f>CONCATENATE('Lex 2025'!$D3184,"", 'Lex 2025'!$E3184)</f>
        <v>RASIER Laurence</v>
      </c>
      <c r="H177" s="117" t="str">
        <f xml:space="preserve"> 'Lex 2025'!$F3184</f>
        <v>19"6</v>
      </c>
      <c r="I177" s="118">
        <f>'Lex 2025'!$L3184</f>
        <v>93</v>
      </c>
    </row>
    <row r="178" spans="1:9" x14ac:dyDescent="0.25">
      <c r="A178" s="110" t="s">
        <v>851</v>
      </c>
      <c r="B178" s="114" t="str">
        <f>CONCATENATE('Lex 2025'!$D2829," ", 'Lex 2025'!$E2829)</f>
        <v xml:space="preserve">DEGAVRE Lionel </v>
      </c>
      <c r="C178" s="117" t="str">
        <f xml:space="preserve"> 'Lex 2025'!$F2829</f>
        <v>21"30</v>
      </c>
      <c r="D178" s="118">
        <f>'Lex 2025'!$L2829</f>
        <v>18</v>
      </c>
      <c r="E178" s="116"/>
      <c r="G178" s="114" t="str">
        <f>CONCATENATE('Lex 2025'!$D3191," ", 'Lex 2025'!$E3191)</f>
        <v>WEERTS Élodie</v>
      </c>
      <c r="H178" s="117" t="str">
        <f xml:space="preserve"> 'Lex 2025'!$F3191</f>
        <v>25"34</v>
      </c>
      <c r="I178" s="118">
        <f>'Lex 2025'!$L3191</f>
        <v>18</v>
      </c>
    </row>
    <row r="179" spans="1:9" x14ac:dyDescent="0.25">
      <c r="A179" s="110" t="s">
        <v>822</v>
      </c>
      <c r="B179" s="114" t="str">
        <f>CONCATENATE('Lex 2025'!$D2841," ", 'Lex 2025'!$E2841)</f>
        <v xml:space="preserve">DEGAVRE Lionel </v>
      </c>
      <c r="C179" s="117" t="str">
        <f xml:space="preserve"> 'Lex 2025'!$F2841</f>
        <v>34"64</v>
      </c>
      <c r="D179" s="118">
        <f>'Lex 2025'!$L2841</f>
        <v>18</v>
      </c>
      <c r="E179" s="116"/>
      <c r="G179" s="114" t="str">
        <f>CONCATENATE('Lex 2025'!$D3203," ", 'Lex 2025'!$E3203)</f>
        <v>WEERTS Élodie</v>
      </c>
      <c r="H179" s="117" t="str">
        <f xml:space="preserve"> 'Lex 2025'!$F3203</f>
        <v>40"72</v>
      </c>
      <c r="I179" s="118">
        <f>'Lex 2025'!$L3203</f>
        <v>19</v>
      </c>
    </row>
    <row r="180" spans="1:9" x14ac:dyDescent="0.25">
      <c r="A180" s="110" t="s">
        <v>852</v>
      </c>
      <c r="B180" s="114" t="str">
        <f>CONCATENATE('Lex 2025'!$D2853," ", 'Lex 2025'!$E2853)</f>
        <v>PAULO CHANGANI Gloire</v>
      </c>
      <c r="C180" s="117" t="str">
        <f xml:space="preserve"> 'Lex 2025'!$F2853</f>
        <v>47"94</v>
      </c>
      <c r="D180" s="118">
        <f>'Lex 2025'!$L2853</f>
        <v>21</v>
      </c>
      <c r="E180" s="116"/>
      <c r="G180" s="114" t="str">
        <f>CONCATENATE('Lex 2025'!$D3214," ", 'Lex 2025'!$E3214)</f>
        <v>VIOLLE Chloé</v>
      </c>
      <c r="H180" s="117" t="str">
        <f xml:space="preserve"> 'Lex 2025'!$F3214</f>
        <v>57"54</v>
      </c>
      <c r="I180" s="118">
        <f>'Lex 2025'!$L3214</f>
        <v>23</v>
      </c>
    </row>
    <row r="181" spans="1:9" x14ac:dyDescent="0.25">
      <c r="A181" s="110" t="s">
        <v>853</v>
      </c>
      <c r="B181" s="114" t="str">
        <f>CONCATENATE('Lex 2025'!$D2870,"", 'Lex 2025'!$E2870)</f>
        <v>COLLIGNON Frédéric</v>
      </c>
      <c r="C181" s="117" t="str">
        <f xml:space="preserve"> 'Lex 2025'!$F2870</f>
        <v>1'51"30</v>
      </c>
      <c r="D181" s="118">
        <f>'Lex 2025'!$L2870</f>
        <v>93</v>
      </c>
      <c r="E181" s="116"/>
      <c r="G181" s="114" t="str">
        <f>CONCATENATE('Lex 2025'!$D3226,"", 'Lex 2025'!$E3226)</f>
        <v>DE CONINCKGaëlle</v>
      </c>
      <c r="H181" s="117" t="str">
        <f xml:space="preserve"> 'Lex 2025'!$F3226</f>
        <v>2'04"31</v>
      </c>
      <c r="I181" s="118">
        <f>'Lex 2025'!$L3226</f>
        <v>21</v>
      </c>
    </row>
    <row r="182" spans="1:9" x14ac:dyDescent="0.25">
      <c r="A182" s="110" t="s">
        <v>799</v>
      </c>
      <c r="B182" s="114" t="str">
        <f>CONCATENATE('Lex 2025'!$D2886,"", 'Lex 2025'!$E2886)</f>
        <v>COLLIGNON Frédéric</v>
      </c>
      <c r="C182" s="117" t="str">
        <f xml:space="preserve"> 'Lex 2025'!$F2886</f>
        <v>2'25"19</v>
      </c>
      <c r="D182" s="118">
        <f>'Lex 2025'!$L2886</f>
        <v>96</v>
      </c>
      <c r="E182" s="116"/>
      <c r="G182" s="114" t="str">
        <f>CONCATENATE('Lex 2025'!$D3238," ", 'Lex 2025'!$E3238)</f>
        <v>ERNST Justine</v>
      </c>
      <c r="H182" s="117" t="str">
        <f xml:space="preserve"> 'Lex 2025'!$F3238</f>
        <v>3'08"99</v>
      </c>
      <c r="I182" s="118">
        <f>'Lex 2025'!$L3238</f>
        <v>25</v>
      </c>
    </row>
    <row r="183" spans="1:9" x14ac:dyDescent="0.25">
      <c r="A183" s="110" t="s">
        <v>856</v>
      </c>
      <c r="B183" s="114" t="str">
        <f>CONCATENATE('Lex 2025'!$D2898," ", 'Lex 2025'!$E2898)</f>
        <v>THIBERT Régis</v>
      </c>
      <c r="C183" s="117" t="str">
        <f xml:space="preserve"> 'Lex 2025'!$F2898</f>
        <v>3'41"34</v>
      </c>
      <c r="D183" s="118">
        <f>'Lex 2025'!$L2898</f>
        <v>24</v>
      </c>
      <c r="E183" s="116"/>
      <c r="G183" s="114" t="str">
        <f>CONCATENATE('Lex 2025'!$D3251," ", 'Lex 2025'!$E3251)</f>
        <v>CAPPA Elia</v>
      </c>
      <c r="H183" s="117" t="str">
        <f xml:space="preserve"> 'Lex 2025'!$F3251</f>
        <v>4'34"88</v>
      </c>
      <c r="I183" s="118">
        <f>'Lex 2025'!$L3251</f>
        <v>25</v>
      </c>
    </row>
    <row r="184" spans="1:9" x14ac:dyDescent="0.25">
      <c r="A184" s="110" t="s">
        <v>1871</v>
      </c>
      <c r="B184" s="114" t="str">
        <f>CONCATENATE('Lex 2025'!$D2911,"", 'Lex 2025'!$E2911)</f>
        <v>COLLIGNON Frédéric</v>
      </c>
      <c r="C184" s="117" t="str">
        <f xml:space="preserve"> 'Lex 2025'!$F2911</f>
        <v>4'14"4</v>
      </c>
      <c r="D184" s="118">
        <f>'Lex 2025'!$L2911</f>
        <v>97</v>
      </c>
      <c r="E184" s="116"/>
      <c r="G184" s="114" t="str">
        <f>CONCATENATE('Lex 2025'!$D3263," ", 'Lex 2025'!$E3263)</f>
        <v>BALANCIER Sarah</v>
      </c>
      <c r="H184" s="117" t="str">
        <f xml:space="preserve"> 'Lex 2025'!$F3263</f>
        <v>5'33"11</v>
      </c>
      <c r="I184" s="118">
        <f>'Lex 2025'!$L3263</f>
        <v>4</v>
      </c>
    </row>
    <row r="185" spans="1:9" x14ac:dyDescent="0.25">
      <c r="A185" s="110" t="s">
        <v>899</v>
      </c>
      <c r="B185" s="114" t="str">
        <f>CONCATENATE('Lex 2025'!$D2923,"", 'Lex 2025'!$E2923)</f>
        <v>COLLIGNON Frédéric</v>
      </c>
      <c r="C185" s="117" t="str">
        <f xml:space="preserve"> 'Lex 2025'!$F2923</f>
        <v>5'12"42</v>
      </c>
      <c r="D185" s="118">
        <f>'Lex 2025'!$L2923</f>
        <v>94</v>
      </c>
      <c r="E185" s="116"/>
      <c r="G185" s="114" t="str">
        <f>CONCATENATE('Lex 2025'!$D3272," ", 'Lex 2025'!$E3272)</f>
        <v>BALANCIER Sarah</v>
      </c>
      <c r="H185" s="117" t="str">
        <f xml:space="preserve"> 'Lex 2025'!$F3272</f>
        <v>7'04"68</v>
      </c>
      <c r="I185" s="118">
        <f>'Lex 2025'!$L3272</f>
        <v>6</v>
      </c>
    </row>
    <row r="186" spans="1:9" x14ac:dyDescent="0.25">
      <c r="A186" s="110" t="s">
        <v>900</v>
      </c>
      <c r="B186" s="114" t="str">
        <f>CONCATENATE('Lex 2025'!$D2931,"", 'Lex 2025'!$E2931)</f>
        <v>COLLIGNON Frédéric</v>
      </c>
      <c r="C186" s="117" t="str">
        <f xml:space="preserve"> 'Lex 2025'!$F2931</f>
        <v>7'56"54</v>
      </c>
      <c r="D186" s="118">
        <f>'Lex 2025'!$L2931</f>
        <v>94</v>
      </c>
      <c r="E186" s="116"/>
      <c r="G186" s="114" t="str">
        <f>CONCATENATE('Lex 2025'!$D3276," ", 'Lex 2025'!$E3276)</f>
        <v>CAPPA Élia</v>
      </c>
      <c r="H186" s="117" t="str">
        <f xml:space="preserve"> 'Lex 2025'!$F3276</f>
        <v>9'52"21</v>
      </c>
      <c r="I186" s="118">
        <f>'Lex 2025'!$L3276</f>
        <v>25</v>
      </c>
    </row>
    <row r="187" spans="1:9" x14ac:dyDescent="0.25">
      <c r="A187" s="110" t="s">
        <v>973</v>
      </c>
      <c r="B187" s="114" t="str">
        <f>CONCATENATE('Lex 2025'!$D2947,"", 'Lex 2025'!$E2947)</f>
        <v xml:space="preserve">COLLARDArnaud </v>
      </c>
      <c r="C187" s="117" t="str">
        <f xml:space="preserve"> 'Lex 2025'!$F2947</f>
        <v>13'50"44</v>
      </c>
      <c r="D187" s="118">
        <f>'Lex 2025'!$L2947</f>
        <v>25</v>
      </c>
      <c r="E187" s="116"/>
      <c r="G187" s="114" t="str">
        <f>CONCATENATE('Lex 2025'!$D3288," ", 'Lex 2025'!$E3288)</f>
        <v>KRAMER Maureen</v>
      </c>
      <c r="H187" s="117" t="str">
        <f xml:space="preserve"> 'Lex 2025'!$F3288</f>
        <v>17'16"61</v>
      </c>
      <c r="I187" s="118">
        <f>'Lex 2025'!$L3288</f>
        <v>18</v>
      </c>
    </row>
    <row r="188" spans="1:9" x14ac:dyDescent="0.25">
      <c r="A188" s="110" t="s">
        <v>974</v>
      </c>
      <c r="B188" s="114" t="str">
        <f>CONCATENATE('Lex 2025'!$D2959,"", 'Lex 2025'!$E2959)</f>
        <v>COLLARDArnaud</v>
      </c>
      <c r="C188" s="117" t="str">
        <f xml:space="preserve"> 'Lex 2025'!$F2959</f>
        <v>29.11.88</v>
      </c>
      <c r="D188" s="118">
        <f>'Lex 2025'!$L2959</f>
        <v>25</v>
      </c>
      <c r="E188" s="116"/>
      <c r="G188" s="114" t="str">
        <f>CONCATENATE('Lex 2025'!$D3300,"  ", 'Lex 2025'!$E3300)</f>
        <v>KRAMER  Maureen</v>
      </c>
      <c r="H188" s="117" t="str">
        <f xml:space="preserve"> 'Lex 2025'!$F3300</f>
        <v>35'43"27</v>
      </c>
      <c r="I188" s="118">
        <f>'Lex 2025'!$L3300</f>
        <v>19</v>
      </c>
    </row>
    <row r="189" spans="1:9" x14ac:dyDescent="0.25">
      <c r="A189" s="110" t="s">
        <v>393</v>
      </c>
      <c r="B189" s="114" t="str">
        <f>CONCATENATE('Lex 2025'!$D2971,"", 'Lex 2025'!$E2971)</f>
        <v>VANDERCAMMEN  Alain</v>
      </c>
      <c r="C189" s="117" t="str">
        <f xml:space="preserve"> 'Lex 2025'!$F2971</f>
        <v>18640 m</v>
      </c>
      <c r="D189" s="118">
        <f>'Lex 2025'!$L2971</f>
        <v>94</v>
      </c>
      <c r="E189" s="116"/>
      <c r="G189" s="114" t="str">
        <f>CONCATENATE('Lex 2025'!$D3306,"", 'Lex 2025'!$E3306)</f>
        <v>JACQUEMIN Nadine</v>
      </c>
      <c r="H189" s="117" t="str">
        <f xml:space="preserve"> 'Lex 2025'!$F3306</f>
        <v xml:space="preserve">14.048 m </v>
      </c>
      <c r="I189" s="118">
        <f>'Lex 2025'!$L3306</f>
        <v>95</v>
      </c>
    </row>
    <row r="190" spans="1:9" x14ac:dyDescent="0.25">
      <c r="A190" s="110" t="s">
        <v>398</v>
      </c>
      <c r="B190" s="114" t="str">
        <f>CONCATENATE('Lex 2025'!$D2979,"", 'Lex 2025'!$E2979)</f>
        <v>COLLIGNON Frédéric</v>
      </c>
      <c r="C190" s="117" t="str">
        <f xml:space="preserve"> 'Lex 2025'!$F2979</f>
        <v>2hr20'12"</v>
      </c>
      <c r="D190" s="118">
        <f>'Lex 2025'!$L2979</f>
        <v>1</v>
      </c>
      <c r="E190" s="116"/>
      <c r="G190" s="114" t="str">
        <f>CONCATENATE('Lex 2025'!$D3313," ", 'Lex 2025'!$E3313)</f>
        <v>THIRIFAYS Delphine</v>
      </c>
      <c r="H190" s="117" t="str">
        <f xml:space="preserve"> 'Lex 2025'!$F3313</f>
        <v>3h02'33</v>
      </c>
      <c r="I190" s="118">
        <f>'Lex 2025'!$L3313</f>
        <v>21</v>
      </c>
    </row>
    <row r="191" spans="1:9" x14ac:dyDescent="0.25">
      <c r="A191" s="110" t="s">
        <v>680</v>
      </c>
      <c r="C191" s="117"/>
      <c r="D191" s="118"/>
      <c r="E191" s="116"/>
      <c r="G191" s="114" t="str">
        <f>CONCATENATE('Lex 2025'!$D3318,"", 'Lex 2025'!$E3318)</f>
        <v>JACQUEMIN Nadine</v>
      </c>
      <c r="H191" s="117" t="str">
        <f xml:space="preserve"> 'Lex 2025'!$F3318</f>
        <v>4 h 40'36"</v>
      </c>
      <c r="I191" s="118">
        <f>'Lex 2025'!$L3318</f>
        <v>95</v>
      </c>
    </row>
    <row r="192" spans="1:9" x14ac:dyDescent="0.25">
      <c r="A192" s="110" t="s">
        <v>857</v>
      </c>
      <c r="C192" s="117"/>
      <c r="D192" s="118"/>
      <c r="E192" s="116"/>
      <c r="G192" s="114" t="str">
        <f>CONCATENATE('Lex 2025'!$D3321,"", 'Lex 2025'!$E3321)</f>
        <v>WUIDARD Vinciane</v>
      </c>
      <c r="H192" s="117" t="str">
        <f xml:space="preserve"> 'Lex 2025'!$F3321</f>
        <v>14"55</v>
      </c>
      <c r="I192" s="118">
        <f>'Lex 2025'!$L3321</f>
        <v>95</v>
      </c>
    </row>
    <row r="193" spans="1:9" x14ac:dyDescent="0.25">
      <c r="A193" s="110" t="s">
        <v>917</v>
      </c>
      <c r="B193" s="114" t="str">
        <f>CONCATENATE('Lex 2025'!$D2990,"", 'Lex 2025'!$E2990)</f>
        <v>BIEMAR Christian</v>
      </c>
      <c r="C193" s="117" t="str">
        <f xml:space="preserve"> 'Lex 2025'!$F2990</f>
        <v>15"76</v>
      </c>
      <c r="D193" s="118">
        <f>'Lex 2025'!$L2990</f>
        <v>88</v>
      </c>
      <c r="E193" s="116"/>
      <c r="G193" s="114" t="str">
        <f>CONCATENATE('Lex 2025'!$D3320,"", 'Lex 2025'!$E3320)</f>
        <v/>
      </c>
      <c r="H193" s="117"/>
      <c r="I193" s="118"/>
    </row>
    <row r="194" spans="1:9" x14ac:dyDescent="0.25">
      <c r="A194" s="110" t="s">
        <v>901</v>
      </c>
      <c r="B194" s="114" t="str">
        <f>CONCATENATE('Lex 2025'!$D3006,"", 'Lex 2025'!$E3006)</f>
        <v>BIEMAR Christian</v>
      </c>
      <c r="C194" s="117" t="str">
        <f xml:space="preserve"> 'Lex 2025'!$F3006</f>
        <v>54"8</v>
      </c>
      <c r="D194" s="118">
        <f>'Lex 2025'!$L3006</f>
        <v>89</v>
      </c>
      <c r="E194" s="116"/>
      <c r="G194" s="114" t="str">
        <f>CONCATENATE('Lex 2025'!$D3333,"", 'Lex 2025'!$E3333)</f>
        <v>VIOLLEChloé</v>
      </c>
      <c r="H194" s="117" t="str">
        <f xml:space="preserve"> 'Lex 2025'!$F3333</f>
        <v>62"42</v>
      </c>
      <c r="I194" s="118">
        <f>'Lex 2025'!$L3333</f>
        <v>23</v>
      </c>
    </row>
    <row r="195" spans="1:9" x14ac:dyDescent="0.25">
      <c r="A195" s="110" t="s">
        <v>976</v>
      </c>
      <c r="B195" s="114" t="str">
        <f>CONCATENATE('Lex 2025'!$D3018," ", 'Lex 2025'!$E3018)</f>
        <v>SCHYNS Rémi</v>
      </c>
      <c r="C195" s="117" t="str">
        <f xml:space="preserve"> 'Lex 2025'!$F3018</f>
        <v>8'18"95</v>
      </c>
      <c r="D195" s="118">
        <f>'Lex 2025'!$L3018</f>
        <v>24</v>
      </c>
      <c r="E195" s="116"/>
      <c r="H195" s="117"/>
      <c r="I195" s="118"/>
    </row>
    <row r="196" spans="1:9" x14ac:dyDescent="0.25">
      <c r="A196" s="110" t="s">
        <v>1099</v>
      </c>
      <c r="B196" s="114" t="str">
        <f>CONCATENATE('Lex 2025'!$D3026,"", 'Lex 2025'!$E3026)</f>
        <v>BAGGIO Livio</v>
      </c>
      <c r="C196" s="117" t="str">
        <f xml:space="preserve"> 'Lex 2025'!$F3026</f>
        <v>1 m 95</v>
      </c>
      <c r="D196" s="118">
        <f>'Lex 2025'!$L3026</f>
        <v>1</v>
      </c>
      <c r="E196" s="116"/>
      <c r="G196" s="114" t="str">
        <f>CONCATENATE('Lex 2025'!$D3352,"", 'Lex 2025'!$E3352)</f>
        <v>WUIDARD Vinciane</v>
      </c>
      <c r="H196" s="117" t="str">
        <f xml:space="preserve"> 'Lex 2025'!$F3352</f>
        <v>1 m 76</v>
      </c>
      <c r="I196" s="118">
        <f>'Lex 2025'!$L3352</f>
        <v>94</v>
      </c>
    </row>
    <row r="197" spans="1:9" x14ac:dyDescent="0.25">
      <c r="A197" s="110" t="s">
        <v>1530</v>
      </c>
      <c r="B197" s="114" t="str">
        <f>CONCATENATE('Lex 2025'!$D3040," ", 'Lex 2025'!$E3040)</f>
        <v>STRAET Pierre</v>
      </c>
      <c r="C197" s="117" t="str">
        <f xml:space="preserve"> 'Lex 2025'!$F3040</f>
        <v>4 m 92</v>
      </c>
      <c r="D197" s="118">
        <f>'Lex 2025'!$L3040</f>
        <v>24</v>
      </c>
      <c r="E197" s="116"/>
      <c r="G197" s="114" t="str">
        <f>CONCATENATE('Lex 2025'!$D3344,"", 'Lex 2025'!$E3344)</f>
        <v>LETE Céline</v>
      </c>
      <c r="H197" s="117" t="str">
        <f xml:space="preserve"> 'Lex 2025'!$F3344</f>
        <v>3 m 80</v>
      </c>
      <c r="I197" s="118">
        <f>'Lex 2025'!$L3344</f>
        <v>1</v>
      </c>
    </row>
    <row r="198" spans="1:9" x14ac:dyDescent="0.25">
      <c r="A198" s="110" t="s">
        <v>1127</v>
      </c>
      <c r="B198" s="114" t="str">
        <f>CONCATENATE('Lex 2025'!$D3052," ", 'Lex 2025'!$E3052)</f>
        <v>HERVERS Florent</v>
      </c>
      <c r="C198" s="117" t="str">
        <f xml:space="preserve"> 'Lex 2025'!$F3052</f>
        <v>7 m 01</v>
      </c>
      <c r="D198" s="118">
        <f>'Lex 2025'!$L3052</f>
        <v>23</v>
      </c>
      <c r="E198" s="116"/>
      <c r="G198" s="114" t="str">
        <f>CONCATENATE('Lex 2025'!$D3364,"", 'Lex 2025'!$E3364)</f>
        <v>WUIDARD Vinciane</v>
      </c>
      <c r="H198" s="117" t="str">
        <f xml:space="preserve"> 'Lex 2025'!$F3364</f>
        <v>5 m 88</v>
      </c>
      <c r="I198" s="118">
        <f>'Lex 2025'!$L3364</f>
        <v>95</v>
      </c>
    </row>
    <row r="199" spans="1:9" x14ac:dyDescent="0.25">
      <c r="A199" s="110" t="s">
        <v>81</v>
      </c>
      <c r="B199" s="114" t="str">
        <f>CONCATENATE('Lex 2025'!$D3068,"", 'Lex 2025'!$E3068)</f>
        <v>PLUNUS David</v>
      </c>
      <c r="C199" s="117" t="str">
        <f xml:space="preserve"> 'Lex 2025'!$F3068</f>
        <v>13 m 60</v>
      </c>
      <c r="D199" s="118">
        <f>'Lex 2025'!$L3068</f>
        <v>0</v>
      </c>
      <c r="E199" s="116"/>
      <c r="G199" s="114" t="str">
        <f>CONCATENATE('Lex 2025'!$D3380,"", 'Lex 2025'!$E3380)</f>
        <v>GOMEZ-MARIMELéa</v>
      </c>
      <c r="H199" s="117" t="str">
        <f xml:space="preserve"> 'Lex 2025'!$F3380</f>
        <v>12 m 11</v>
      </c>
      <c r="I199" s="118">
        <f>'Lex 2025'!$L3380</f>
        <v>25</v>
      </c>
    </row>
    <row r="200" spans="1:9" x14ac:dyDescent="0.25">
      <c r="A200" s="110" t="s">
        <v>1143</v>
      </c>
      <c r="B200" s="114" t="str">
        <f>CONCATENATE('Lex 2025'!$D3080," ", 'Lex 2025'!$E3080)</f>
        <v>LANGE Freddy</v>
      </c>
      <c r="C200" s="117" t="str">
        <f xml:space="preserve"> 'Lex 2025'!$F3080</f>
        <v>14 m 36</v>
      </c>
      <c r="D200" s="118">
        <f>'Lex 2025'!$L3080</f>
        <v>95</v>
      </c>
      <c r="E200" s="116"/>
      <c r="G200" s="114" t="str">
        <f>CONCATENATE('Lex 2025'!$D3388,"", 'Lex 2025'!$E3388)</f>
        <v>WUIDARD Ariane</v>
      </c>
      <c r="H200" s="117" t="str">
        <f xml:space="preserve"> 'Lex 2025'!$F3388</f>
        <v>10 m 57</v>
      </c>
      <c r="I200" s="118">
        <f>'Lex 2025'!$L3388</f>
        <v>1</v>
      </c>
    </row>
    <row r="201" spans="1:9" x14ac:dyDescent="0.25">
      <c r="A201" s="110" t="s">
        <v>1374</v>
      </c>
      <c r="B201" s="114" t="str">
        <f>CONCATENATE('Lex 2025'!$D3092," ", 'Lex 2025'!$E3092)</f>
        <v>CRETS Samuel</v>
      </c>
      <c r="C201" s="117" t="str">
        <f xml:space="preserve"> 'Lex 2025'!$F3092</f>
        <v>40 m 64</v>
      </c>
      <c r="D201" s="118">
        <f>'Lex 2025'!$L3092</f>
        <v>1</v>
      </c>
      <c r="E201" s="116"/>
      <c r="G201" s="114" t="str">
        <f>CONCATENATE('Lex 2025'!$D3400,"", 'Lex 2025'!$E3400)</f>
        <v>RASIER Pascale</v>
      </c>
      <c r="H201" s="117" t="str">
        <f xml:space="preserve"> 'Lex 2025'!$F3400</f>
        <v>41 m 04</v>
      </c>
      <c r="I201" s="118">
        <f>'Lex 2025'!$L3400</f>
        <v>96</v>
      </c>
    </row>
    <row r="202" spans="1:9" x14ac:dyDescent="0.25">
      <c r="A202" s="110" t="s">
        <v>1553</v>
      </c>
      <c r="B202" s="114" t="str">
        <f>CONCATENATE('Lex 2025'!$D3104,"", 'Lex 2025'!$E3104)</f>
        <v>CRETS Samuel</v>
      </c>
      <c r="C202" s="117" t="str">
        <f xml:space="preserve"> 'Lex 2025'!$F3104</f>
        <v>56 m 01</v>
      </c>
      <c r="D202" s="118">
        <f>'Lex 2025'!$L3104</f>
        <v>99</v>
      </c>
      <c r="E202" s="116"/>
      <c r="G202" s="114" t="str">
        <f>CONCATENATE('Lex 2025'!$D3412,"", 'Lex 2025'!$E3412)</f>
        <v>WUIDARD Vinciane</v>
      </c>
      <c r="H202" s="117" t="str">
        <f xml:space="preserve"> 'Lex 2025'!$F3412</f>
        <v>35 m 80</v>
      </c>
      <c r="I202" s="118">
        <f>'Lex 2025'!$L3412</f>
        <v>96</v>
      </c>
    </row>
    <row r="203" spans="1:9" x14ac:dyDescent="0.25">
      <c r="A203" s="110" t="s">
        <v>1730</v>
      </c>
      <c r="B203" s="114" t="str">
        <f>CONCATENATE('Lex 2025'!$D3116," ", 'Lex 2025'!$E3116)</f>
        <v>QUALIZZA David</v>
      </c>
      <c r="C203" s="117" t="str">
        <f xml:space="preserve"> 'Lex 2025'!$F3116</f>
        <v>34 m 74</v>
      </c>
      <c r="D203" s="118">
        <f>'Lex 2025'!$L3116</f>
        <v>11</v>
      </c>
      <c r="E203" s="116"/>
      <c r="G203" s="114" t="str">
        <f>CONCATENATE('Lex 2025'!$D3424," ", 'Lex 2025'!$E3424)</f>
        <v>MENTEN Catherine</v>
      </c>
      <c r="H203" s="117" t="str">
        <f xml:space="preserve"> 'Lex 2025'!$F3424</f>
        <v>31 m 49</v>
      </c>
      <c r="I203" s="118">
        <f>'Lex 2025'!$L3424</f>
        <v>10</v>
      </c>
    </row>
    <row r="204" spans="1:9" x14ac:dyDescent="0.25">
      <c r="A204" s="110" t="s">
        <v>1558</v>
      </c>
      <c r="C204" s="117"/>
      <c r="D204" s="118"/>
      <c r="E204" s="116"/>
      <c r="G204" s="114" t="str">
        <f>CONCATENATE('Lex 2025'!$D3428,"", 'Lex 2025'!$E3428)</f>
        <v>WUIDARD Vinciane</v>
      </c>
      <c r="H204" s="117" t="str">
        <f xml:space="preserve"> 'Lex 2025'!$F3428</f>
        <v>3251 Pts</v>
      </c>
      <c r="I204" s="118">
        <f>'Lex 2025'!$L3428</f>
        <v>96</v>
      </c>
    </row>
    <row r="205" spans="1:9" x14ac:dyDescent="0.25">
      <c r="A205" s="110" t="s">
        <v>113</v>
      </c>
      <c r="C205" s="117"/>
      <c r="D205" s="118"/>
      <c r="E205" s="116"/>
      <c r="G205" s="114" t="str">
        <f>CONCATENATE('Lex 2025'!$D3431,"", 'Lex 2025'!$E3431)</f>
        <v>WUIDARD Vinciane</v>
      </c>
      <c r="H205" s="117" t="str">
        <f xml:space="preserve"> 'Lex 2025'!$F3431</f>
        <v>4990 pts</v>
      </c>
      <c r="I205" s="118">
        <f>'Lex 2025'!$L3431</f>
        <v>94</v>
      </c>
    </row>
    <row r="206" spans="1:9" x14ac:dyDescent="0.25">
      <c r="A206" s="110" t="s">
        <v>241</v>
      </c>
      <c r="B206" s="114" t="str">
        <f>CONCATENATE('Lex 2025'!$D3129," ", 'Lex 2025'!$E3129)</f>
        <v>LEJEUNE Thomas</v>
      </c>
      <c r="C206" s="117" t="str">
        <f xml:space="preserve"> 'Lex 2025'!$F3129</f>
        <v>6683 Pts</v>
      </c>
      <c r="D206" s="118">
        <f>'Lex 2025'!$L3129</f>
        <v>12</v>
      </c>
      <c r="E206" s="116"/>
      <c r="G206" s="114" t="str">
        <f>CONCATENATE('Lex 2025'!$D3432,"", 'Lex 2025'!$E3432)</f>
        <v/>
      </c>
      <c r="H206" s="117"/>
      <c r="I206" s="118"/>
    </row>
    <row r="207" spans="1:9" x14ac:dyDescent="0.25">
      <c r="A207" s="110" t="s">
        <v>124</v>
      </c>
      <c r="B207" s="18" t="str">
        <f>'Lex 2025'!I3138</f>
        <v>Pirotte T, Hervers F, Paulochangani, Brica W</v>
      </c>
      <c r="C207" s="117" t="str">
        <f xml:space="preserve"> 'Lex 2025'!$F3138</f>
        <v>42"54</v>
      </c>
      <c r="D207" s="118">
        <f>'Lex 2025'!$L3138</f>
        <v>23</v>
      </c>
      <c r="E207" s="116"/>
      <c r="G207" s="122" t="str">
        <f xml:space="preserve"> 'Lex 2025'!$D3443</f>
        <v>Gathot J, Violle C, Nihant L, Weerts E</v>
      </c>
      <c r="H207" s="117" t="str">
        <f xml:space="preserve"> 'Lex 2025'!$F3443</f>
        <v>49"79</v>
      </c>
      <c r="I207" s="118">
        <f>'Lex 2025'!$L3443</f>
        <v>18</v>
      </c>
    </row>
    <row r="208" spans="1:9" x14ac:dyDescent="0.25">
      <c r="A208" s="110" t="s">
        <v>2113</v>
      </c>
      <c r="B208" s="18" t="str">
        <f>'Lex 2025'!D3144</f>
        <v>Sohet, Lejeune, Pauly, Degavre</v>
      </c>
      <c r="C208" s="117" t="str">
        <f>'Lex 2025'!$F$3144</f>
        <v>1'31"50</v>
      </c>
      <c r="D208" s="118">
        <f>'Lex 2025'!L3144</f>
        <v>12</v>
      </c>
      <c r="E208" s="116"/>
      <c r="G208" s="122" t="str">
        <f xml:space="preserve"> 'Lex 2025'!$D3449</f>
        <v>Rans A, Violle C, Frans V, Jennes E</v>
      </c>
      <c r="H208" s="117" t="str">
        <f xml:space="preserve"> 'Lex 2025'!$F3449</f>
        <v>1'44"97</v>
      </c>
      <c r="I208" s="118">
        <f>'Lex 2025'!$L3449</f>
        <v>22</v>
      </c>
    </row>
    <row r="209" spans="1:10" x14ac:dyDescent="0.25">
      <c r="A209" s="110" t="s">
        <v>995</v>
      </c>
      <c r="B209" s="18" t="str">
        <f>'Lex 2025'!D3149</f>
        <v>Gilis M, Marlier Q, Ofori K, Dauchat C</v>
      </c>
      <c r="C209" s="117" t="str">
        <f xml:space="preserve"> 'Lex 2025'!$F3149</f>
        <v>3'25"78</v>
      </c>
      <c r="D209" s="118">
        <f>'Lex 2025'!$L3149</f>
        <v>25</v>
      </c>
      <c r="E209" s="116"/>
      <c r="G209" s="122" t="str">
        <f xml:space="preserve"> 'Lex 2025'!$D3454</f>
        <v>Violle C, Frans E, Frans V, Ernst J</v>
      </c>
      <c r="H209" s="117" t="str">
        <f xml:space="preserve"> 'Lex 2025'!$F3454</f>
        <v>4'05"27</v>
      </c>
      <c r="I209" s="118">
        <f>'Lex 2025'!$L3454</f>
        <v>22</v>
      </c>
    </row>
    <row r="210" spans="1:10" x14ac:dyDescent="0.25">
      <c r="A210" s="110" t="s">
        <v>924</v>
      </c>
      <c r="B210" s="18" t="str">
        <f>'Lex 2025'!D3159</f>
        <v>Collignon, Englebert,Hervers,Polmans</v>
      </c>
      <c r="C210" s="117" t="str">
        <f xml:space="preserve"> 'Lex 2025'!$F3159</f>
        <v>8'03"84</v>
      </c>
      <c r="D210" s="118">
        <f>'Lex 2025'!$L3159</f>
        <v>91</v>
      </c>
      <c r="E210" s="116"/>
      <c r="G210" s="122" t="str">
        <f>CONCATENATE('Lex 2025'!$D3460,"", 'Lex 2025'!$E3460)</f>
        <v>Sabbe, Crielaard, Dethier, Corman</v>
      </c>
      <c r="H210" s="117" t="str">
        <f xml:space="preserve"> 'Lex 2025'!$F3460</f>
        <v>9'54"89</v>
      </c>
      <c r="I210" s="118">
        <f>'Lex 2025'!$L3460</f>
        <v>15</v>
      </c>
    </row>
    <row r="211" spans="1:10" x14ac:dyDescent="0.25">
      <c r="A211" s="110" t="s">
        <v>3391</v>
      </c>
      <c r="B211" s="301" t="str">
        <f>'Lex 2025'!D3164</f>
        <v>Collignon, Hervers,Vandercammen, Malherbe</v>
      </c>
      <c r="C211" s="117" t="str">
        <f xml:space="preserve"> 'Lex 2025'!$F3164</f>
        <v>16'51"73</v>
      </c>
      <c r="D211" s="118">
        <f>'Lex 2025'!$L3164</f>
        <v>90</v>
      </c>
      <c r="E211" s="116"/>
      <c r="G211" s="18"/>
      <c r="H211" s="117"/>
      <c r="I211" s="118"/>
    </row>
    <row r="212" spans="1:10" x14ac:dyDescent="0.25">
      <c r="B212" s="301"/>
      <c r="C212" s="117"/>
      <c r="D212" s="118"/>
      <c r="E212" s="116"/>
      <c r="G212" s="18"/>
      <c r="H212" s="117"/>
      <c r="I212" s="118"/>
    </row>
    <row r="213" spans="1:10" ht="21" x14ac:dyDescent="0.25">
      <c r="A213" s="346" t="s">
        <v>2746</v>
      </c>
      <c r="B213" s="346"/>
      <c r="C213" s="346"/>
      <c r="D213" s="346"/>
      <c r="E213" s="112"/>
      <c r="F213" s="346" t="s">
        <v>2747</v>
      </c>
      <c r="G213" s="346"/>
      <c r="H213" s="346"/>
      <c r="I213" s="346"/>
    </row>
    <row r="214" spans="1:10" ht="13.5" customHeight="1" x14ac:dyDescent="0.25">
      <c r="D214" s="120"/>
      <c r="E214" s="116"/>
    </row>
    <row r="215" spans="1:10" x14ac:dyDescent="0.25">
      <c r="A215" s="110" t="s">
        <v>850</v>
      </c>
      <c r="B215" s="114" t="str">
        <f>CONCATENATE('Lex 2025'!$D3469," ", 'Lex 2025'!$E3469)</f>
        <v>MOREAU Aubry</v>
      </c>
      <c r="C215" s="117" t="str">
        <f xml:space="preserve"> 'Lex 2025'!$F3469</f>
        <v>11"86</v>
      </c>
      <c r="D215" s="118">
        <f>'Lex 2025'!$L3469</f>
        <v>25</v>
      </c>
      <c r="E215" s="116"/>
      <c r="G215" s="114" t="str">
        <f>CONCATENATE('Lex 2025'!$D3726," ", 'Lex 2025'!$E3726)</f>
        <v>HUYNEN Céline</v>
      </c>
      <c r="H215" s="117" t="str">
        <f xml:space="preserve"> 'Lex 2025'!$F3726</f>
        <v>13"54</v>
      </c>
      <c r="I215" s="118">
        <f>'Lex 2025'!$L3726</f>
        <v>24</v>
      </c>
    </row>
    <row r="216" spans="1:10" x14ac:dyDescent="0.25">
      <c r="A216" s="110" t="s">
        <v>851</v>
      </c>
      <c r="B216" s="114" t="str">
        <f>CONCATENATE('Lex 2025'!$D3477," ", 'Lex 2025'!$E3477)</f>
        <v>CHABABE Larbi</v>
      </c>
      <c r="C216" s="117" t="str">
        <f xml:space="preserve"> 'Lex 2025'!$F3477</f>
        <v>23"90</v>
      </c>
      <c r="D216" s="118">
        <f>'Lex 2025'!$L3477</f>
        <v>8</v>
      </c>
      <c r="E216" s="116"/>
      <c r="G216" s="114" t="str">
        <f>CONCATENATE('Lex 2025'!$D3732," ", 'Lex 2025'!$E3732)</f>
        <v>HUYNEN Céline</v>
      </c>
      <c r="H216" s="117" t="str">
        <f xml:space="preserve"> 'Lex 2025'!$F3732</f>
        <v>28"66</v>
      </c>
      <c r="I216" s="118">
        <f>'Lex 2025'!$L3732</f>
        <v>24</v>
      </c>
      <c r="J216" s="118"/>
    </row>
    <row r="217" spans="1:10" x14ac:dyDescent="0.25">
      <c r="A217" s="110" t="s">
        <v>822</v>
      </c>
      <c r="B217" s="114" t="str">
        <f>CONCATENATE('Lex 2025'!$D3487," ", 'Lex 2025'!$E3487)</f>
        <v>FICHER Pierre</v>
      </c>
      <c r="C217" s="117" t="str">
        <f xml:space="preserve"> 'Lex 2025'!$F3487</f>
        <v>40"00</v>
      </c>
      <c r="D217" s="118">
        <f>'Lex 2025'!$L3487</f>
        <v>17</v>
      </c>
      <c r="E217" s="116"/>
      <c r="H217" s="117"/>
      <c r="I217" s="118"/>
      <c r="J217" s="118"/>
    </row>
    <row r="218" spans="1:10" x14ac:dyDescent="0.25">
      <c r="A218" s="110" t="s">
        <v>852</v>
      </c>
      <c r="B218" s="114" t="str">
        <f>CONCATENATE('Lex 2025'!$D3490," ", 'Lex 2025'!$E3490)</f>
        <v>CHABABE Larbi</v>
      </c>
      <c r="C218" s="117" t="str">
        <f xml:space="preserve"> 'Lex 2025'!$F3490</f>
        <v>52"51</v>
      </c>
      <c r="D218" s="118">
        <f>'Lex 2025'!$L3490</f>
        <v>9</v>
      </c>
      <c r="E218" s="116"/>
      <c r="G218" s="114" t="str">
        <f>CONCATENATE('Lex 2025'!$D3737," ", 'Lex 2025'!$E3737)</f>
        <v>HUYNEN Céline</v>
      </c>
      <c r="H218" s="117" t="str">
        <f xml:space="preserve"> 'Lex 2025'!$F3737</f>
        <v>68"37</v>
      </c>
      <c r="I218" s="118">
        <f>'Lex 2025'!$L3737</f>
        <v>23</v>
      </c>
      <c r="J218" s="118"/>
    </row>
    <row r="219" spans="1:10" x14ac:dyDescent="0.25">
      <c r="A219" s="110" t="s">
        <v>853</v>
      </c>
      <c r="B219" s="114" t="str">
        <f>CONCATENATE('Lex 2025'!$D3497," ", 'Lex 2025'!$E3497)</f>
        <v>CHABABE Larbi</v>
      </c>
      <c r="C219" s="117" t="str">
        <f xml:space="preserve"> 'Lex 2025'!$F3497</f>
        <v>1'58"02</v>
      </c>
      <c r="D219" s="118">
        <f>'Lex 2025'!$L3497</f>
        <v>9</v>
      </c>
      <c r="E219" s="116"/>
      <c r="G219" s="114" t="str">
        <f>CONCATENATE('Lex 2025'!$D3742," ", 'Lex 2025'!$E3742)</f>
        <v>HUYNEN Céline</v>
      </c>
      <c r="H219" s="117" t="str">
        <f xml:space="preserve"> 'Lex 2025'!$F3742</f>
        <v>2'55"11</v>
      </c>
      <c r="I219" s="118">
        <f>'Lex 2025'!$L3742</f>
        <v>24</v>
      </c>
      <c r="J219" s="118"/>
    </row>
    <row r="220" spans="1:10" x14ac:dyDescent="0.25">
      <c r="A220" s="110" t="s">
        <v>799</v>
      </c>
      <c r="B220" s="114" t="str">
        <f>CONCATENATE('Lex 2025'!$D3508," ", 'Lex 2025'!$E3508)</f>
        <v xml:space="preserve">FICHER Pierre </v>
      </c>
      <c r="C220" s="117" t="str">
        <f xml:space="preserve"> 'Lex 2025'!$F3508</f>
        <v>2'39"87</v>
      </c>
      <c r="D220" s="118">
        <f>'Lex 2025'!$L3508</f>
        <v>18</v>
      </c>
      <c r="E220" s="116"/>
      <c r="H220" s="117"/>
      <c r="I220" s="118"/>
      <c r="J220" s="118"/>
    </row>
    <row r="221" spans="1:10" x14ac:dyDescent="0.25">
      <c r="A221" s="110" t="s">
        <v>856</v>
      </c>
      <c r="B221" s="114" t="str">
        <f>CONCATENATE('Lex 2025'!$D3513," ", 'Lex 2025'!$E3513)</f>
        <v>FICHER Pierre</v>
      </c>
      <c r="C221" s="117" t="str">
        <f xml:space="preserve"> 'Lex 2025'!$F3513</f>
        <v>4'16"77</v>
      </c>
      <c r="D221" s="118">
        <f>'Lex 2025'!$L3513</f>
        <v>18</v>
      </c>
      <c r="E221" s="116"/>
      <c r="G221" s="114" t="str">
        <f>CONCATENATE('Lex 2025'!$D3748,"", 'Lex 2025'!$E3748)</f>
        <v>BAGUETTEÉlodie</v>
      </c>
      <c r="H221" s="117" t="str">
        <f xml:space="preserve"> 'Lex 2025'!$F3748</f>
        <v>5'19"02</v>
      </c>
      <c r="I221" s="118">
        <f>'Lex 2025'!$L3748</f>
        <v>25</v>
      </c>
    </row>
    <row r="222" spans="1:10" x14ac:dyDescent="0.25">
      <c r="A222" s="110" t="s">
        <v>1871</v>
      </c>
      <c r="B222" s="114" t="str">
        <f>CONCATENATE('Lex 2025'!$D3525," ", 'Lex 2025'!$E3525)</f>
        <v>FICHER Pierre</v>
      </c>
      <c r="C222" s="117" t="str">
        <f xml:space="preserve"> 'Lex 2025'!$F3525</f>
        <v>4'43"02</v>
      </c>
      <c r="D222" s="118">
        <f>'Lex 2025'!$L3525</f>
        <v>17</v>
      </c>
      <c r="E222" s="116"/>
      <c r="H222" s="117"/>
      <c r="I222" s="118"/>
    </row>
    <row r="223" spans="1:10" x14ac:dyDescent="0.25">
      <c r="A223" s="110" t="s">
        <v>1031</v>
      </c>
      <c r="C223" s="117"/>
      <c r="D223" s="118"/>
      <c r="E223" s="116"/>
      <c r="G223" s="114" t="str">
        <f>CONCATENATE('Lex 2025'!$D3758,"", 'Lex 2025'!$E3758)</f>
        <v>FREDERICH Dominique</v>
      </c>
      <c r="H223" s="117" t="str">
        <f xml:space="preserve"> 'Lex 2025'!$F3758</f>
        <v>7'22"04</v>
      </c>
      <c r="I223" s="118">
        <f>'Lex 2025'!$L3758</f>
        <v>0</v>
      </c>
    </row>
    <row r="224" spans="1:10" x14ac:dyDescent="0.25">
      <c r="A224" s="110" t="s">
        <v>900</v>
      </c>
      <c r="B224" s="114" t="str">
        <f>CONCATENATE('Lex 2025'!$D3530," ", 'Lex 2025'!$E3530)</f>
        <v>PIERRON Olivier</v>
      </c>
      <c r="C224" s="117" t="str">
        <f xml:space="preserve"> 'Lex 2025'!$F3530</f>
        <v>9'06"47</v>
      </c>
      <c r="D224" s="118">
        <f>'Lex 2025'!$L3530</f>
        <v>17</v>
      </c>
      <c r="E224" s="116"/>
      <c r="G224" s="114" t="str">
        <f>CONCATENATE('Lex 2025'!$D3762,"", 'Lex 2025'!$E3762)</f>
        <v>FREDERICH Dominique</v>
      </c>
      <c r="H224" s="117" t="str">
        <f xml:space="preserve"> 'Lex 2025'!$F3762</f>
        <v>11'10"9</v>
      </c>
      <c r="I224" s="118"/>
    </row>
    <row r="225" spans="1:9" x14ac:dyDescent="0.25">
      <c r="A225" s="110" t="s">
        <v>973</v>
      </c>
      <c r="B225" s="114" t="str">
        <f>CONCATENATE('Lex 2025'!$D3542,"", 'Lex 2025'!$E3542)</f>
        <v>BAAR Pierre</v>
      </c>
      <c r="C225" s="117" t="str">
        <f xml:space="preserve"> 'Lex 2025'!$F3542</f>
        <v>15'54"1</v>
      </c>
      <c r="D225" s="118">
        <f>'Lex 2025'!$L3542</f>
        <v>0</v>
      </c>
      <c r="E225" s="116"/>
      <c r="G225" s="114" t="str">
        <f>CONCATENATE('Lex 2025'!$D3769,"", 'Lex 2025'!$E3769)</f>
        <v>FODOR Judith</v>
      </c>
      <c r="H225" s="117" t="str">
        <f xml:space="preserve"> 'Lex 2025'!$F3769</f>
        <v>20'30"51</v>
      </c>
      <c r="I225" s="118">
        <f>'Lex 2025'!$L3769</f>
        <v>96</v>
      </c>
    </row>
    <row r="226" spans="1:9" x14ac:dyDescent="0.25">
      <c r="A226" s="110" t="s">
        <v>974</v>
      </c>
      <c r="B226" s="114" t="str">
        <f>CONCATENATE('Lex 2025'!$D3558," ", 'Lex 2025'!$E3558)</f>
        <v>JOB Didier</v>
      </c>
      <c r="C226" s="117" t="str">
        <f xml:space="preserve"> 'Lex 2025'!$F3558</f>
        <v>31'22"80</v>
      </c>
      <c r="D226" s="118">
        <f>'Lex 2025'!$L3558</f>
        <v>5</v>
      </c>
      <c r="E226" s="116"/>
      <c r="G226" s="114" t="str">
        <f>CONCATENATE('Lex 2025'!$D3774,"", 'Lex 2025'!$E3774)</f>
        <v>VIAENE Geneviève</v>
      </c>
      <c r="H226" s="117" t="str">
        <f xml:space="preserve"> 'Lex 2025'!$F3774</f>
        <v>43'11"40</v>
      </c>
      <c r="I226" s="118">
        <f>'Lex 2025'!$L3774</f>
        <v>94</v>
      </c>
    </row>
    <row r="227" spans="1:9" x14ac:dyDescent="0.25">
      <c r="A227" s="110" t="s">
        <v>393</v>
      </c>
      <c r="B227" s="114" t="str">
        <f>CONCATENATE('Lex 2025'!$D3570," ", 'Lex 2025'!$E3570)</f>
        <v>PAULY Michel</v>
      </c>
      <c r="C227" s="117" t="str">
        <f xml:space="preserve"> 'Lex 2025'!$F3570</f>
        <v>16.560 m</v>
      </c>
      <c r="D227" s="118">
        <f>'Lex 2025'!$L3570</f>
        <v>7</v>
      </c>
      <c r="E227" s="116"/>
      <c r="H227" s="117"/>
      <c r="I227" s="118"/>
    </row>
    <row r="228" spans="1:9" x14ac:dyDescent="0.25">
      <c r="A228" s="110" t="s">
        <v>398</v>
      </c>
      <c r="B228" s="114" t="str">
        <f>CONCATENATE('Lex 2025'!$D3581,"", 'Lex 2025'!$E3581)</f>
        <v>BAAR Pierre</v>
      </c>
      <c r="C228" s="117" t="str">
        <f xml:space="preserve"> 'Lex 2025'!$F3581</f>
        <v>2hr27'47"</v>
      </c>
      <c r="D228" s="118">
        <f>'Lex 2025'!$L3581</f>
        <v>98</v>
      </c>
      <c r="E228" s="116"/>
      <c r="G228" s="114" t="str">
        <f>CONCATENATE('Lex 2025'!$D3777,"", 'Lex 2025'!$E3777)</f>
        <v>VIAENE Geneviève</v>
      </c>
      <c r="H228" s="117" t="str">
        <f xml:space="preserve"> 'Lex 2025'!$F3777</f>
        <v>3hr23'25"</v>
      </c>
      <c r="I228" s="118">
        <f>'Lex 2025'!$L3777</f>
        <v>93</v>
      </c>
    </row>
    <row r="229" spans="1:9" x14ac:dyDescent="0.25">
      <c r="A229" s="110" t="s">
        <v>680</v>
      </c>
      <c r="B229" s="114" t="str">
        <f>CONCATENATE('Lex 2025'!$D3593,"", 'Lex 2025'!$E3593)</f>
        <v>VIAENE Bernard</v>
      </c>
      <c r="C229" s="117" t="str">
        <f xml:space="preserve"> 'Lex 2025'!$F3593</f>
        <v>4 h 20.21</v>
      </c>
      <c r="D229" s="118">
        <f>'Lex 2025'!$L3593</f>
        <v>95</v>
      </c>
      <c r="E229" s="116"/>
      <c r="G229" s="114" t="str">
        <f>CONCATENATE('Lex 2025'!$D3783,"", 'Lex 2025'!$E3783)</f>
        <v>CORNIL Claude</v>
      </c>
      <c r="H229" s="117" t="str">
        <f xml:space="preserve"> 'Lex 2025'!$F3783</f>
        <v>4 h 42'35"</v>
      </c>
      <c r="I229" s="118">
        <f>'Lex 2025'!$L3783</f>
        <v>95</v>
      </c>
    </row>
    <row r="230" spans="1:9" x14ac:dyDescent="0.25">
      <c r="A230" s="110" t="s">
        <v>3392</v>
      </c>
      <c r="B230" s="114" t="str">
        <f>CONCATENATE('Lex 2025'!$D3599," ", 'Lex 2025'!$E3599)</f>
        <v>RENKIN Jean-Paul</v>
      </c>
      <c r="C230" s="117" t="str">
        <f xml:space="preserve"> 'Lex 2025'!$F3599</f>
        <v>18"97</v>
      </c>
      <c r="D230" s="118">
        <f>'Lex 2025'!$L3599</f>
        <v>20</v>
      </c>
      <c r="E230" s="116"/>
      <c r="G230" s="114" t="str">
        <f>CONCATENATE('Lex 2025'!$D3786," ", 'Lex 2025'!$E3786)</f>
        <v>HUYNEN Céline</v>
      </c>
      <c r="H230" s="117" t="str">
        <f xml:space="preserve"> 'Lex 2025'!$F3786</f>
        <v>16"85</v>
      </c>
      <c r="I230" s="118">
        <f>'Lex 2025'!$L3786</f>
        <v>24</v>
      </c>
    </row>
    <row r="231" spans="1:9" x14ac:dyDescent="0.25">
      <c r="A231" s="110" t="s">
        <v>3393</v>
      </c>
      <c r="B231" s="114" t="str">
        <f>CONCATENATE('Lex 2025'!$D3604," ", 'Lex 2025'!$E3604)</f>
        <v>FICHER Pierre</v>
      </c>
      <c r="C231" s="117" t="str">
        <f xml:space="preserve"> 'Lex 2025'!$F3604</f>
        <v>64"94</v>
      </c>
      <c r="D231" s="118">
        <f>'Lex 2025'!$L3604</f>
        <v>18</v>
      </c>
      <c r="E231" s="116"/>
      <c r="H231" s="117"/>
      <c r="I231" s="118"/>
    </row>
    <row r="232" spans="1:9" x14ac:dyDescent="0.25">
      <c r="A232" s="110" t="s">
        <v>1127</v>
      </c>
      <c r="B232" s="114" t="str">
        <f>CONCATENATE('Lex 2025'!$D3607," ", 'Lex 2025'!$E3607)</f>
        <v>COLLARD Serge</v>
      </c>
      <c r="C232" s="117" t="str">
        <f xml:space="preserve"> 'Lex 2025'!$F3607</f>
        <v>5 m 26</v>
      </c>
      <c r="D232" s="118">
        <f>'Lex 2025'!$L3607</f>
        <v>15</v>
      </c>
      <c r="E232" s="116"/>
      <c r="G232" s="114" t="str">
        <f>CONCATENATE('Lex 2025'!$D3796," ", 'Lex 2025'!$E3796)</f>
        <v>HUYNEN Céline</v>
      </c>
      <c r="H232" s="117" t="str">
        <f xml:space="preserve"> 'Lex 2025'!$F3796</f>
        <v>4 m 69</v>
      </c>
      <c r="I232" s="118">
        <f>'Lex 2025'!$L3796</f>
        <v>24</v>
      </c>
    </row>
    <row r="233" spans="1:9" x14ac:dyDescent="0.25">
      <c r="A233" s="110" t="s">
        <v>1099</v>
      </c>
      <c r="B233" s="114" t="str">
        <f>CONCATENATE('Lex 2025'!$D3619," ", 'Lex 2025'!$E3619)</f>
        <v>PLUNUS David</v>
      </c>
      <c r="C233" s="117" t="str">
        <f xml:space="preserve"> 'Lex 2025'!$F3619</f>
        <v>1 m 63</v>
      </c>
      <c r="D233" s="118">
        <f>'Lex 2025'!$L3619</f>
        <v>17</v>
      </c>
      <c r="E233" s="116"/>
      <c r="G233" s="114" t="str">
        <f>CONCATENATE('Lex 2025'!$D3801," ", 'Lex 2025'!$E3801)</f>
        <v>HUYNEN Céline</v>
      </c>
      <c r="H233" s="117" t="str">
        <f xml:space="preserve"> 'Lex 2025'!$F3801</f>
        <v>1 m 21</v>
      </c>
      <c r="I233" s="118">
        <f>'Lex 2025'!$L3801</f>
        <v>24</v>
      </c>
    </row>
    <row r="234" spans="1:9" x14ac:dyDescent="0.25">
      <c r="A234" s="110" t="s">
        <v>1530</v>
      </c>
      <c r="B234" s="114" t="str">
        <f>CONCATENATE('Lex 2025'!$D3625," ", 'Lex 2025'!$E3625)</f>
        <v>RENKIN Jean-Paul</v>
      </c>
      <c r="C234" s="117" t="str">
        <f xml:space="preserve"> 'Lex 2025'!$F3625</f>
        <v>3 m 80</v>
      </c>
      <c r="D234" s="118">
        <f>'Lex 2025'!$L3625</f>
        <v>19</v>
      </c>
      <c r="E234" s="116"/>
      <c r="G234" s="114" t="str">
        <f>CONCATENATE('Lex 2025'!$D3791," ", 'Lex 2025'!$E3791)</f>
        <v>PLUNUS Séverine</v>
      </c>
      <c r="H234" s="117" t="str">
        <f xml:space="preserve"> 'Lex 2025'!$F3791</f>
        <v>3 m 42</v>
      </c>
      <c r="I234" s="118">
        <f>'Lex 2025'!$L3791</f>
        <v>17</v>
      </c>
    </row>
    <row r="235" spans="1:9" x14ac:dyDescent="0.25">
      <c r="A235" s="110" t="s">
        <v>3394</v>
      </c>
      <c r="B235" s="114" t="str">
        <f>CONCATENATE('Lex 2025'!$D3630,"", 'Lex 2025'!$E3630)</f>
        <v xml:space="preserve">PEROMET Daniel  </v>
      </c>
      <c r="C235" s="117" t="str">
        <f xml:space="preserve"> 'Lex 2025'!$F3630</f>
        <v>12 m 01</v>
      </c>
      <c r="D235" s="118">
        <f>'Lex 2025'!$L3630</f>
        <v>95</v>
      </c>
      <c r="E235" s="116"/>
      <c r="G235" s="114" t="str">
        <f>CONCATENATE('Lex 2025'!$D3807," ", 'Lex 2025'!$E3807)</f>
        <v>WUIDARD Vinciane</v>
      </c>
      <c r="H235" s="117" t="str">
        <f xml:space="preserve"> 'Lex 2025'!$F3807</f>
        <v>9 m 39</v>
      </c>
      <c r="I235" s="118">
        <f>'Lex 2025'!$L3807</f>
        <v>11</v>
      </c>
    </row>
    <row r="236" spans="1:9" x14ac:dyDescent="0.25">
      <c r="A236" s="110" t="s">
        <v>3395</v>
      </c>
      <c r="B236" s="114" t="str">
        <f>CONCATENATE('Lex 2025'!$D3641," ", 'Lex 2025'!$E3641)</f>
        <v>SCHUMACHER Marcel</v>
      </c>
      <c r="C236" s="117" t="str">
        <f xml:space="preserve"> 'Lex 2025'!$F3641</f>
        <v>10 m 41</v>
      </c>
      <c r="D236" s="118">
        <f>'Lex 2025'!$L3641</f>
        <v>8</v>
      </c>
      <c r="E236" s="116"/>
      <c r="H236" s="117"/>
      <c r="I236" s="118"/>
    </row>
    <row r="237" spans="1:9" x14ac:dyDescent="0.25">
      <c r="A237" s="110" t="s">
        <v>3396</v>
      </c>
      <c r="B237" s="114" t="str">
        <f>CONCATENATE('Lex 2025'!$D3646,"", 'Lex 2025'!$E3646)</f>
        <v xml:space="preserve">PEROMET Daniel     </v>
      </c>
      <c r="C237" s="117" t="str">
        <f xml:space="preserve"> 'Lex 2025'!$F3646</f>
        <v>38 m 72</v>
      </c>
      <c r="D237" s="118">
        <f>'Lex 2025'!$L3646</f>
        <v>95</v>
      </c>
      <c r="E237" s="116"/>
      <c r="G237" s="114" t="str">
        <f>CONCATENATE('Lex 2025'!$D3820," ", 'Lex 2025'!$E3820)</f>
        <v>WUIDARD Vinciane</v>
      </c>
      <c r="H237" s="117" t="str">
        <f xml:space="preserve"> 'Lex 2025'!$F3820</f>
        <v>29 m 79</v>
      </c>
      <c r="I237" s="118">
        <f>'Lex 2025'!$L3820</f>
        <v>10</v>
      </c>
    </row>
    <row r="238" spans="1:9" x14ac:dyDescent="0.25">
      <c r="A238" s="110" t="s">
        <v>3397</v>
      </c>
      <c r="B238" s="114" t="str">
        <f>CONCATENATE('Lex 2025'!$D3656," ", 'Lex 2025'!$E3656)</f>
        <v>SCHUMACHER Marcel</v>
      </c>
      <c r="C238" s="117" t="str">
        <f xml:space="preserve"> 'Lex 2025'!$F3656</f>
        <v>32 m 24</v>
      </c>
      <c r="D238" s="118">
        <f>'Lex 2025'!$L3656</f>
        <v>10</v>
      </c>
      <c r="E238" s="116"/>
      <c r="H238" s="117"/>
      <c r="I238" s="118"/>
    </row>
    <row r="239" spans="1:9" x14ac:dyDescent="0.25">
      <c r="A239" s="110" t="s">
        <v>3398</v>
      </c>
      <c r="B239" s="114" t="str">
        <f>CONCATENATE('Lex 2025'!$D3662," ", 'Lex 2025'!$E3662)</f>
        <v>CRETS Samuel</v>
      </c>
      <c r="C239" s="117" t="str">
        <f xml:space="preserve"> 'Lex 2025'!$F3656</f>
        <v>32 m 24</v>
      </c>
      <c r="D239" s="118">
        <f>'Lex 2025'!$L3662</f>
        <v>16</v>
      </c>
      <c r="E239" s="116"/>
      <c r="G239" s="114" t="str">
        <f>CONCATENATE('Lex 2025'!$D3826," ", 'Lex 2025'!$E3826)</f>
        <v>WUIDARD Vinciane</v>
      </c>
      <c r="H239" s="117" t="str">
        <f xml:space="preserve"> 'Lex 2025'!$F3826</f>
        <v>28 m 59</v>
      </c>
      <c r="I239" s="118">
        <f>'Lex 2025'!$L3826</f>
        <v>11</v>
      </c>
    </row>
    <row r="240" spans="1:9" x14ac:dyDescent="0.25">
      <c r="A240" s="110" t="s">
        <v>3399</v>
      </c>
      <c r="B240" s="114" t="str">
        <f>CONCATENATE('Lex 2025'!$D3673," ", 'Lex 2025'!$E3673)</f>
        <v>SCHUMACHER Marcel</v>
      </c>
      <c r="C240" s="117" t="str">
        <f xml:space="preserve"> 'Lex 2025'!$F3673</f>
        <v>33 m 48</v>
      </c>
      <c r="D240" s="118">
        <f>'Lex 2025'!$L3673</f>
        <v>8</v>
      </c>
      <c r="E240" s="116"/>
      <c r="H240" s="117"/>
      <c r="I240" s="118"/>
    </row>
    <row r="241" spans="1:9" x14ac:dyDescent="0.25">
      <c r="A241" s="110" t="s">
        <v>1730</v>
      </c>
      <c r="B241" s="114" t="str">
        <f>CONCATENATE('Lex 2025'!$D3682,"", 'Lex 2025'!$E3682)</f>
        <v>QUALIZZADavid</v>
      </c>
      <c r="C241" s="117" t="str">
        <f xml:space="preserve"> 'Lex 2025'!$F3682</f>
        <v>30 m 64</v>
      </c>
      <c r="D241" s="118">
        <f>'Lex 2025'!$L3682</f>
        <v>99</v>
      </c>
      <c r="E241" s="116"/>
      <c r="G241" s="114" t="str">
        <f>CONCATENATE('Lex 2025'!$D3837," ", 'Lex 2025'!$E3837)</f>
        <v>MENTEN Catherine</v>
      </c>
      <c r="H241" s="117" t="str">
        <f xml:space="preserve"> 'Lex 2025'!$F3837</f>
        <v>24 m 44</v>
      </c>
      <c r="I241" s="118">
        <f>'Lex 2025'!$L3837</f>
        <v>19</v>
      </c>
    </row>
    <row r="242" spans="1:9" x14ac:dyDescent="0.25">
      <c r="A242" s="110" t="s">
        <v>3400</v>
      </c>
      <c r="B242" s="114" t="str">
        <f>CONCATENATE('Lex 2025'!$D3688," ", 'Lex 2025'!$E3688)</f>
        <v>RENKIN Jean-Paul</v>
      </c>
      <c r="C242" s="117" t="str">
        <f xml:space="preserve"> 'Lex 2025'!$F3688</f>
        <v>34 m 44</v>
      </c>
      <c r="D242" s="118">
        <f>'Lex 2025'!$L3688</f>
        <v>19</v>
      </c>
      <c r="E242" s="116"/>
      <c r="H242" s="117"/>
      <c r="I242" s="118"/>
    </row>
    <row r="243" spans="1:9" x14ac:dyDescent="0.25">
      <c r="A243" s="110" t="s">
        <v>2865</v>
      </c>
      <c r="B243" s="114" t="str">
        <f>CONCATENATE('Lex 2025'!$D3693," ", 'Lex 2025'!$E3693)</f>
        <v>RENKIN Jean-Paul</v>
      </c>
      <c r="C243" s="117" t="str">
        <f xml:space="preserve"> 'Lex 2025'!$F3693</f>
        <v>11 m 96</v>
      </c>
      <c r="D243" s="118">
        <f>'Lex 2025'!$L3693</f>
        <v>19</v>
      </c>
      <c r="E243" s="116"/>
      <c r="H243" s="117"/>
      <c r="I243" s="118"/>
    </row>
    <row r="244" spans="1:9" x14ac:dyDescent="0.25">
      <c r="A244" s="110" t="s">
        <v>1558</v>
      </c>
      <c r="B244" s="114" t="str">
        <f>CONCATENATE('Lex 2025'!$D3698," ", 'Lex 2025'!$E3698)</f>
        <v>PLUNUS David</v>
      </c>
      <c r="C244" s="117" t="str">
        <f xml:space="preserve"> 'Lex 2025'!$F3698</f>
        <v>2159 Pts</v>
      </c>
      <c r="D244" s="118">
        <f>'Lex 2025'!$L3698</f>
        <v>20</v>
      </c>
      <c r="E244" s="116"/>
      <c r="H244" s="117"/>
      <c r="I244" s="118"/>
    </row>
    <row r="245" spans="1:9" x14ac:dyDescent="0.25">
      <c r="A245" s="110" t="s">
        <v>241</v>
      </c>
      <c r="B245" s="114" t="str">
        <f>CONCATENATE('Lex 2025'!$D3703," ", 'Lex 2025'!$E3703)</f>
        <v>RENKIN Jean-Paul</v>
      </c>
      <c r="C245" s="117" t="str">
        <f xml:space="preserve"> 'Lex 2025'!$F3703</f>
        <v>5300 pts</v>
      </c>
      <c r="D245" s="118">
        <f>'Lex 2025'!$L3703</f>
        <v>20</v>
      </c>
      <c r="G245" s="114" t="str">
        <f>CONCATENATE('Lex 2025'!$D3843," ", 'Lex 2025'!$E3843)</f>
        <v>HUYNEN Céline</v>
      </c>
      <c r="H245" s="117" t="str">
        <f xml:space="preserve"> 'Lex 2025'!$F3843</f>
        <v>3089 pts</v>
      </c>
      <c r="I245" s="118">
        <f>'Lex 2025'!$L3843</f>
        <v>24</v>
      </c>
    </row>
    <row r="246" spans="1:9" x14ac:dyDescent="0.25">
      <c r="A246" s="110" t="s">
        <v>2869</v>
      </c>
      <c r="B246" s="114" t="str">
        <f>CONCATENATE('Lex 2025'!$D3708," ", 'Lex 2025'!$E3708)</f>
        <v>RENKIN Jean-Paul</v>
      </c>
      <c r="C246" s="117" t="str">
        <f xml:space="preserve"> 'Lex 2025'!$F3708</f>
        <v>2358 pts</v>
      </c>
      <c r="D246" s="118">
        <f>'Lex 2025'!$L3708</f>
        <v>19</v>
      </c>
      <c r="H246" s="117"/>
      <c r="I246" s="118"/>
    </row>
    <row r="247" spans="1:9" x14ac:dyDescent="0.25">
      <c r="A247" s="110" t="s">
        <v>3227</v>
      </c>
      <c r="B247" s="114" t="str">
        <f>CONCATENATE('Lex 2025'!$D3699,"", 'Lex 2025'!$E3699)</f>
        <v/>
      </c>
      <c r="C247" s="117">
        <f xml:space="preserve"> 'Lex 2025'!$F3699</f>
        <v>0</v>
      </c>
      <c r="D247" s="118">
        <f>'Lex 2025'!$L3699</f>
        <v>98</v>
      </c>
      <c r="G247" s="114" t="str">
        <f>CONCATENATE('Lex 2025'!$D3840," ", 'Lex 2025'!$E3840)</f>
        <v xml:space="preserve">Menten C, Wouters C, Plunus S, Pirlot A, </v>
      </c>
      <c r="H247" s="117" t="str">
        <f xml:space="preserve"> 'Lex 2025'!$F3840</f>
        <v>67"03</v>
      </c>
      <c r="I247" s="118">
        <f>'Lex 2025'!$L3840</f>
        <v>19</v>
      </c>
    </row>
    <row r="248" spans="1:9" x14ac:dyDescent="0.25">
      <c r="A248" s="110" t="s">
        <v>3226</v>
      </c>
      <c r="B248" s="114" t="str">
        <f>CONCATENATE('Lex 2025'!$D3711," ", 'Lex 2025'!$E3711)</f>
        <v xml:space="preserve"> </v>
      </c>
      <c r="C248" s="117" t="str">
        <f xml:space="preserve"> 'Lex 2025'!$F3711</f>
        <v>3'59"27</v>
      </c>
      <c r="D248" s="118">
        <f>'Lex 2025'!$L3711</f>
        <v>17</v>
      </c>
      <c r="G248" s="114" t="str">
        <f>CONCATENATE('Lex 2025'!$D3843," ", 'Lex 2025'!$E3843)</f>
        <v>HUYNEN Céline</v>
      </c>
      <c r="H248" s="117" t="str">
        <f xml:space="preserve"> 'Lex 2025'!$F3843</f>
        <v>3089 pts</v>
      </c>
      <c r="I248" s="118">
        <f>'Lex 2025'!$L3843</f>
        <v>24</v>
      </c>
    </row>
    <row r="249" spans="1:9" x14ac:dyDescent="0.25">
      <c r="D249" s="120"/>
    </row>
    <row r="250" spans="1:9" x14ac:dyDescent="0.25">
      <c r="D250" s="120"/>
    </row>
    <row r="251" spans="1:9" x14ac:dyDescent="0.25">
      <c r="D251" s="120"/>
    </row>
    <row r="252" spans="1:9" x14ac:dyDescent="0.25">
      <c r="D252" s="120"/>
    </row>
    <row r="253" spans="1:9" x14ac:dyDescent="0.25">
      <c r="A253" s="114"/>
      <c r="C253" s="114"/>
      <c r="D253" s="120"/>
    </row>
    <row r="254" spans="1:9" x14ac:dyDescent="0.25">
      <c r="A254" s="114"/>
      <c r="C254" s="114"/>
      <c r="D254" s="120"/>
    </row>
    <row r="255" spans="1:9" x14ac:dyDescent="0.25">
      <c r="A255" s="114"/>
      <c r="C255" s="114"/>
      <c r="D255" s="120"/>
    </row>
    <row r="256" spans="1:9" x14ac:dyDescent="0.25">
      <c r="A256" s="114"/>
      <c r="C256" s="114"/>
      <c r="D256" s="120"/>
    </row>
    <row r="257" spans="1:4" x14ac:dyDescent="0.25">
      <c r="A257" s="114"/>
      <c r="C257" s="114"/>
      <c r="D257" s="120"/>
    </row>
    <row r="258" spans="1:4" x14ac:dyDescent="0.25">
      <c r="A258" s="114"/>
      <c r="C258" s="114"/>
      <c r="D258" s="120"/>
    </row>
    <row r="259" spans="1:4" x14ac:dyDescent="0.25">
      <c r="A259" s="114"/>
      <c r="C259" s="114"/>
      <c r="D259" s="120"/>
    </row>
    <row r="260" spans="1:4" x14ac:dyDescent="0.25">
      <c r="A260" s="114"/>
      <c r="C260" s="114"/>
      <c r="D260" s="120"/>
    </row>
    <row r="261" spans="1:4" x14ac:dyDescent="0.25">
      <c r="A261" s="114"/>
      <c r="C261" s="114"/>
      <c r="D261" s="120"/>
    </row>
    <row r="262" spans="1:4" x14ac:dyDescent="0.25">
      <c r="A262" s="114"/>
      <c r="C262" s="114"/>
      <c r="D262" s="120"/>
    </row>
    <row r="263" spans="1:4" x14ac:dyDescent="0.25">
      <c r="A263" s="114"/>
      <c r="C263" s="114"/>
      <c r="D263" s="120"/>
    </row>
    <row r="264" spans="1:4" x14ac:dyDescent="0.25">
      <c r="A264" s="114"/>
      <c r="C264" s="114"/>
      <c r="D264" s="120"/>
    </row>
    <row r="265" spans="1:4" x14ac:dyDescent="0.25">
      <c r="A265" s="114"/>
      <c r="C265" s="114"/>
      <c r="D265" s="120"/>
    </row>
    <row r="266" spans="1:4" x14ac:dyDescent="0.25">
      <c r="A266" s="114"/>
      <c r="C266" s="114"/>
      <c r="D266" s="120"/>
    </row>
    <row r="267" spans="1:4" x14ac:dyDescent="0.25">
      <c r="A267" s="114"/>
      <c r="C267" s="114"/>
      <c r="D267" s="120"/>
    </row>
    <row r="268" spans="1:4" x14ac:dyDescent="0.25">
      <c r="A268" s="114"/>
      <c r="C268" s="114"/>
      <c r="D268" s="120"/>
    </row>
    <row r="269" spans="1:4" x14ac:dyDescent="0.25">
      <c r="A269" s="114"/>
      <c r="C269" s="114"/>
      <c r="D269" s="120"/>
    </row>
    <row r="270" spans="1:4" x14ac:dyDescent="0.25">
      <c r="A270" s="114"/>
      <c r="C270" s="114"/>
      <c r="D270" s="120"/>
    </row>
    <row r="271" spans="1:4" x14ac:dyDescent="0.25">
      <c r="A271" s="114"/>
      <c r="C271" s="114"/>
      <c r="D271" s="120"/>
    </row>
    <row r="272" spans="1:4" x14ac:dyDescent="0.25">
      <c r="A272" s="114"/>
      <c r="C272" s="114"/>
      <c r="D272" s="120"/>
    </row>
    <row r="273" spans="1:4" x14ac:dyDescent="0.25">
      <c r="A273" s="114"/>
      <c r="C273" s="114"/>
      <c r="D273" s="120"/>
    </row>
    <row r="274" spans="1:4" x14ac:dyDescent="0.25">
      <c r="A274" s="114"/>
      <c r="C274" s="114"/>
      <c r="D274" s="120"/>
    </row>
    <row r="275" spans="1:4" x14ac:dyDescent="0.25">
      <c r="A275" s="114"/>
      <c r="C275" s="114"/>
      <c r="D275" s="120"/>
    </row>
    <row r="276" spans="1:4" x14ac:dyDescent="0.25">
      <c r="A276" s="114"/>
      <c r="C276" s="114"/>
      <c r="D276" s="120"/>
    </row>
    <row r="277" spans="1:4" x14ac:dyDescent="0.25">
      <c r="A277" s="114"/>
      <c r="C277" s="114"/>
      <c r="D277" s="120"/>
    </row>
    <row r="278" spans="1:4" x14ac:dyDescent="0.25">
      <c r="A278" s="114"/>
      <c r="C278" s="114"/>
      <c r="D278" s="120"/>
    </row>
    <row r="279" spans="1:4" x14ac:dyDescent="0.25">
      <c r="A279" s="114"/>
      <c r="C279" s="114"/>
      <c r="D279" s="120"/>
    </row>
    <row r="280" spans="1:4" x14ac:dyDescent="0.25">
      <c r="A280" s="114"/>
      <c r="C280" s="114"/>
      <c r="D280" s="120"/>
    </row>
    <row r="281" spans="1:4" x14ac:dyDescent="0.25">
      <c r="A281" s="114"/>
      <c r="C281" s="114"/>
      <c r="D281" s="120"/>
    </row>
    <row r="282" spans="1:4" x14ac:dyDescent="0.25">
      <c r="A282" s="114"/>
      <c r="C282" s="114"/>
      <c r="D282" s="120"/>
    </row>
    <row r="283" spans="1:4" x14ac:dyDescent="0.25">
      <c r="A283" s="114"/>
      <c r="C283" s="114"/>
      <c r="D283" s="120"/>
    </row>
    <row r="284" spans="1:4" x14ac:dyDescent="0.25">
      <c r="A284" s="114"/>
      <c r="C284" s="114"/>
      <c r="D284" s="120"/>
    </row>
    <row r="285" spans="1:4" x14ac:dyDescent="0.25">
      <c r="A285" s="114"/>
      <c r="C285" s="114"/>
      <c r="D285" s="120"/>
    </row>
    <row r="286" spans="1:4" x14ac:dyDescent="0.25">
      <c r="A286" s="114"/>
      <c r="C286" s="114"/>
      <c r="D286" s="120"/>
    </row>
    <row r="287" spans="1:4" x14ac:dyDescent="0.25">
      <c r="A287" s="114"/>
      <c r="C287" s="114"/>
      <c r="D287" s="120"/>
    </row>
    <row r="288" spans="1:4" x14ac:dyDescent="0.25">
      <c r="A288" s="114"/>
      <c r="C288" s="114"/>
      <c r="D288" s="120"/>
    </row>
    <row r="289" spans="1:4" x14ac:dyDescent="0.25">
      <c r="A289" s="114"/>
      <c r="C289" s="114"/>
      <c r="D289" s="120"/>
    </row>
    <row r="290" spans="1:4" x14ac:dyDescent="0.25">
      <c r="A290" s="114"/>
      <c r="C290" s="114"/>
      <c r="D290" s="120"/>
    </row>
    <row r="291" spans="1:4" x14ac:dyDescent="0.25">
      <c r="A291" s="114"/>
      <c r="C291" s="114"/>
      <c r="D291" s="120"/>
    </row>
    <row r="292" spans="1:4" x14ac:dyDescent="0.25">
      <c r="A292" s="114"/>
      <c r="C292" s="114"/>
      <c r="D292" s="120"/>
    </row>
    <row r="293" spans="1:4" x14ac:dyDescent="0.25">
      <c r="A293" s="114"/>
      <c r="C293" s="114"/>
      <c r="D293" s="120"/>
    </row>
    <row r="294" spans="1:4" x14ac:dyDescent="0.25">
      <c r="A294" s="114"/>
      <c r="C294" s="114"/>
      <c r="D294" s="120"/>
    </row>
    <row r="295" spans="1:4" x14ac:dyDescent="0.25">
      <c r="A295" s="114"/>
      <c r="C295" s="114"/>
      <c r="D295" s="120"/>
    </row>
    <row r="296" spans="1:4" x14ac:dyDescent="0.25">
      <c r="A296" s="114"/>
      <c r="C296" s="114"/>
      <c r="D296" s="120"/>
    </row>
    <row r="297" spans="1:4" x14ac:dyDescent="0.25">
      <c r="A297" s="114"/>
      <c r="C297" s="114"/>
      <c r="D297" s="120"/>
    </row>
    <row r="298" spans="1:4" x14ac:dyDescent="0.25">
      <c r="A298" s="114"/>
      <c r="C298" s="114"/>
      <c r="D298" s="120"/>
    </row>
    <row r="299" spans="1:4" x14ac:dyDescent="0.25">
      <c r="A299" s="114"/>
      <c r="C299" s="114"/>
      <c r="D299" s="120"/>
    </row>
    <row r="300" spans="1:4" x14ac:dyDescent="0.25">
      <c r="A300" s="114"/>
      <c r="C300" s="114"/>
      <c r="D300" s="120"/>
    </row>
    <row r="301" spans="1:4" x14ac:dyDescent="0.25">
      <c r="A301" s="114"/>
      <c r="C301" s="114"/>
      <c r="D301" s="120"/>
    </row>
    <row r="302" spans="1:4" x14ac:dyDescent="0.25">
      <c r="A302" s="114"/>
      <c r="C302" s="114"/>
      <c r="D302" s="120"/>
    </row>
    <row r="303" spans="1:4" x14ac:dyDescent="0.25">
      <c r="A303" s="114"/>
      <c r="C303" s="114"/>
      <c r="D303" s="120"/>
    </row>
    <row r="304" spans="1:4" x14ac:dyDescent="0.25">
      <c r="A304" s="114"/>
      <c r="C304" s="114"/>
      <c r="D304" s="120"/>
    </row>
    <row r="305" spans="1:4" x14ac:dyDescent="0.25">
      <c r="A305" s="114"/>
      <c r="C305" s="114"/>
      <c r="D305" s="120"/>
    </row>
    <row r="306" spans="1:4" x14ac:dyDescent="0.25">
      <c r="A306" s="114"/>
      <c r="C306" s="114"/>
      <c r="D306" s="120"/>
    </row>
    <row r="307" spans="1:4" x14ac:dyDescent="0.25">
      <c r="A307" s="114"/>
      <c r="C307" s="114"/>
      <c r="D307" s="120"/>
    </row>
    <row r="308" spans="1:4" x14ac:dyDescent="0.25">
      <c r="A308" s="114"/>
      <c r="C308" s="114"/>
      <c r="D308" s="120"/>
    </row>
    <row r="309" spans="1:4" x14ac:dyDescent="0.25">
      <c r="A309" s="114"/>
      <c r="C309" s="114"/>
      <c r="D309" s="120"/>
    </row>
    <row r="310" spans="1:4" x14ac:dyDescent="0.25">
      <c r="A310" s="114"/>
      <c r="C310" s="114"/>
      <c r="D310" s="120"/>
    </row>
    <row r="311" spans="1:4" x14ac:dyDescent="0.25">
      <c r="A311" s="114"/>
      <c r="C311" s="114"/>
      <c r="D311" s="120"/>
    </row>
    <row r="312" spans="1:4" x14ac:dyDescent="0.25">
      <c r="A312" s="114"/>
      <c r="C312" s="114"/>
      <c r="D312" s="120"/>
    </row>
    <row r="313" spans="1:4" x14ac:dyDescent="0.25">
      <c r="A313" s="114"/>
      <c r="C313" s="114"/>
      <c r="D313" s="120"/>
    </row>
    <row r="314" spans="1:4" x14ac:dyDescent="0.25">
      <c r="A314" s="114"/>
      <c r="C314" s="114"/>
      <c r="D314" s="120"/>
    </row>
    <row r="315" spans="1:4" x14ac:dyDescent="0.25">
      <c r="A315" s="114"/>
      <c r="C315" s="114"/>
      <c r="D315" s="120"/>
    </row>
    <row r="316" spans="1:4" x14ac:dyDescent="0.25">
      <c r="A316" s="114"/>
      <c r="C316" s="114"/>
      <c r="D316" s="120"/>
    </row>
    <row r="317" spans="1:4" x14ac:dyDescent="0.25">
      <c r="A317" s="114"/>
      <c r="C317" s="114"/>
      <c r="D317" s="120"/>
    </row>
    <row r="318" spans="1:4" x14ac:dyDescent="0.25">
      <c r="A318" s="114"/>
      <c r="C318" s="114"/>
      <c r="D318" s="120"/>
    </row>
    <row r="319" spans="1:4" x14ac:dyDescent="0.25">
      <c r="A319" s="114"/>
      <c r="C319" s="114"/>
      <c r="D319" s="120"/>
    </row>
    <row r="320" spans="1:4" x14ac:dyDescent="0.25">
      <c r="A320" s="114"/>
      <c r="C320" s="114"/>
      <c r="D320" s="120"/>
    </row>
    <row r="321" spans="1:4" x14ac:dyDescent="0.25">
      <c r="A321" s="114"/>
      <c r="C321" s="114"/>
      <c r="D321" s="120"/>
    </row>
    <row r="322" spans="1:4" x14ac:dyDescent="0.25">
      <c r="A322" s="114"/>
      <c r="C322" s="114"/>
      <c r="D322" s="120"/>
    </row>
    <row r="323" spans="1:4" x14ac:dyDescent="0.25">
      <c r="A323" s="114"/>
      <c r="C323" s="114"/>
      <c r="D323" s="120"/>
    </row>
    <row r="324" spans="1:4" x14ac:dyDescent="0.25">
      <c r="A324" s="114"/>
      <c r="C324" s="114"/>
      <c r="D324" s="120"/>
    </row>
    <row r="325" spans="1:4" x14ac:dyDescent="0.25">
      <c r="A325" s="114"/>
      <c r="C325" s="114"/>
      <c r="D325" s="120"/>
    </row>
    <row r="326" spans="1:4" x14ac:dyDescent="0.25">
      <c r="A326" s="114"/>
      <c r="C326" s="114"/>
      <c r="D326" s="120"/>
    </row>
    <row r="327" spans="1:4" x14ac:dyDescent="0.25">
      <c r="A327" s="114"/>
      <c r="C327" s="114"/>
      <c r="D327" s="120"/>
    </row>
    <row r="328" spans="1:4" x14ac:dyDescent="0.25">
      <c r="A328" s="114"/>
      <c r="C328" s="114"/>
      <c r="D328" s="120"/>
    </row>
    <row r="329" spans="1:4" x14ac:dyDescent="0.25">
      <c r="A329" s="114"/>
      <c r="C329" s="114"/>
      <c r="D329" s="120"/>
    </row>
    <row r="330" spans="1:4" x14ac:dyDescent="0.25">
      <c r="A330" s="114"/>
      <c r="C330" s="114"/>
      <c r="D330" s="120"/>
    </row>
    <row r="331" spans="1:4" x14ac:dyDescent="0.25">
      <c r="A331" s="114"/>
      <c r="C331" s="114"/>
      <c r="D331" s="120"/>
    </row>
    <row r="332" spans="1:4" x14ac:dyDescent="0.25">
      <c r="A332" s="114"/>
      <c r="C332" s="114"/>
      <c r="D332" s="120"/>
    </row>
    <row r="333" spans="1:4" x14ac:dyDescent="0.25">
      <c r="A333" s="114"/>
      <c r="C333" s="114"/>
      <c r="D333" s="120"/>
    </row>
    <row r="334" spans="1:4" x14ac:dyDescent="0.25">
      <c r="A334" s="114"/>
      <c r="C334" s="114"/>
      <c r="D334" s="120"/>
    </row>
    <row r="335" spans="1:4" x14ac:dyDescent="0.25">
      <c r="A335" s="114"/>
      <c r="C335" s="114"/>
      <c r="D335" s="120"/>
    </row>
    <row r="336" spans="1:4" x14ac:dyDescent="0.25">
      <c r="A336" s="114"/>
      <c r="C336" s="114"/>
      <c r="D336" s="120"/>
    </row>
    <row r="337" spans="1:4" x14ac:dyDescent="0.25">
      <c r="A337" s="114"/>
      <c r="C337" s="114"/>
      <c r="D337" s="120"/>
    </row>
    <row r="338" spans="1:4" x14ac:dyDescent="0.25">
      <c r="A338" s="114"/>
      <c r="C338" s="114"/>
      <c r="D338" s="120"/>
    </row>
    <row r="339" spans="1:4" x14ac:dyDescent="0.25">
      <c r="A339" s="114"/>
      <c r="C339" s="114"/>
      <c r="D339" s="120"/>
    </row>
    <row r="340" spans="1:4" x14ac:dyDescent="0.25">
      <c r="A340" s="114"/>
      <c r="C340" s="114"/>
      <c r="D340" s="120"/>
    </row>
    <row r="341" spans="1:4" x14ac:dyDescent="0.25">
      <c r="A341" s="114"/>
      <c r="C341" s="114"/>
      <c r="D341" s="120"/>
    </row>
    <row r="342" spans="1:4" x14ac:dyDescent="0.25">
      <c r="A342" s="114"/>
      <c r="C342" s="114"/>
      <c r="D342" s="120"/>
    </row>
    <row r="343" spans="1:4" x14ac:dyDescent="0.25">
      <c r="A343" s="114"/>
      <c r="C343" s="114"/>
      <c r="D343" s="120"/>
    </row>
    <row r="344" spans="1:4" x14ac:dyDescent="0.25">
      <c r="A344" s="114"/>
      <c r="C344" s="114"/>
      <c r="D344" s="120"/>
    </row>
    <row r="345" spans="1:4" x14ac:dyDescent="0.25">
      <c r="A345" s="114"/>
      <c r="C345" s="114"/>
      <c r="D345" s="120"/>
    </row>
    <row r="346" spans="1:4" x14ac:dyDescent="0.25">
      <c r="A346" s="114"/>
      <c r="C346" s="114"/>
      <c r="D346" s="120"/>
    </row>
    <row r="347" spans="1:4" x14ac:dyDescent="0.25">
      <c r="A347" s="114"/>
      <c r="C347" s="114"/>
      <c r="D347" s="120"/>
    </row>
    <row r="348" spans="1:4" x14ac:dyDescent="0.25">
      <c r="A348" s="114"/>
      <c r="C348" s="114"/>
      <c r="D348" s="120"/>
    </row>
    <row r="349" spans="1:4" x14ac:dyDescent="0.25">
      <c r="A349" s="114"/>
      <c r="C349" s="114"/>
      <c r="D349" s="120"/>
    </row>
    <row r="350" spans="1:4" x14ac:dyDescent="0.25">
      <c r="A350" s="114"/>
      <c r="C350" s="114"/>
      <c r="D350" s="120"/>
    </row>
    <row r="351" spans="1:4" x14ac:dyDescent="0.25">
      <c r="A351" s="114"/>
      <c r="C351" s="114"/>
      <c r="D351" s="120"/>
    </row>
    <row r="352" spans="1:4" x14ac:dyDescent="0.25">
      <c r="A352" s="114"/>
      <c r="C352" s="114"/>
      <c r="D352" s="120"/>
    </row>
    <row r="353" spans="1:4" x14ac:dyDescent="0.25">
      <c r="A353" s="114"/>
      <c r="C353" s="114"/>
      <c r="D353" s="120"/>
    </row>
    <row r="354" spans="1:4" x14ac:dyDescent="0.25">
      <c r="A354" s="114"/>
      <c r="C354" s="114"/>
      <c r="D354" s="120"/>
    </row>
    <row r="355" spans="1:4" x14ac:dyDescent="0.25">
      <c r="A355" s="114"/>
      <c r="C355" s="114"/>
      <c r="D355" s="120"/>
    </row>
    <row r="356" spans="1:4" x14ac:dyDescent="0.25">
      <c r="A356" s="114"/>
      <c r="C356" s="114"/>
      <c r="D356" s="120"/>
    </row>
    <row r="357" spans="1:4" x14ac:dyDescent="0.25">
      <c r="A357" s="114"/>
      <c r="C357" s="114"/>
      <c r="D357" s="120"/>
    </row>
    <row r="358" spans="1:4" x14ac:dyDescent="0.25">
      <c r="A358" s="114"/>
      <c r="C358" s="114"/>
      <c r="D358" s="120"/>
    </row>
    <row r="359" spans="1:4" x14ac:dyDescent="0.25">
      <c r="A359" s="114"/>
      <c r="C359" s="114"/>
      <c r="D359" s="120"/>
    </row>
    <row r="360" spans="1:4" x14ac:dyDescent="0.25">
      <c r="A360" s="114"/>
      <c r="C360" s="114"/>
      <c r="D360" s="120"/>
    </row>
    <row r="361" spans="1:4" x14ac:dyDescent="0.25">
      <c r="A361" s="114"/>
      <c r="C361" s="114"/>
      <c r="D361" s="120"/>
    </row>
    <row r="362" spans="1:4" x14ac:dyDescent="0.25">
      <c r="A362" s="114"/>
      <c r="C362" s="114"/>
      <c r="D362" s="120"/>
    </row>
    <row r="363" spans="1:4" x14ac:dyDescent="0.25">
      <c r="A363" s="114"/>
      <c r="C363" s="114"/>
      <c r="D363" s="120"/>
    </row>
    <row r="364" spans="1:4" x14ac:dyDescent="0.25">
      <c r="A364" s="114"/>
      <c r="C364" s="114"/>
      <c r="D364" s="120"/>
    </row>
    <row r="365" spans="1:4" x14ac:dyDescent="0.25">
      <c r="A365" s="114"/>
      <c r="C365" s="114"/>
      <c r="D365" s="120"/>
    </row>
    <row r="366" spans="1:4" x14ac:dyDescent="0.25">
      <c r="A366" s="114"/>
      <c r="C366" s="114"/>
      <c r="D366" s="120"/>
    </row>
    <row r="367" spans="1:4" x14ac:dyDescent="0.25">
      <c r="A367" s="114"/>
      <c r="C367" s="114"/>
      <c r="D367" s="120"/>
    </row>
    <row r="368" spans="1:4" x14ac:dyDescent="0.25">
      <c r="A368" s="114"/>
      <c r="C368" s="114"/>
      <c r="D368" s="120"/>
    </row>
    <row r="369" spans="1:4" x14ac:dyDescent="0.25">
      <c r="A369" s="114"/>
      <c r="C369" s="114"/>
      <c r="D369" s="120"/>
    </row>
    <row r="370" spans="1:4" x14ac:dyDescent="0.25">
      <c r="A370" s="114"/>
      <c r="C370" s="114"/>
      <c r="D370" s="120"/>
    </row>
    <row r="371" spans="1:4" x14ac:dyDescent="0.25">
      <c r="A371" s="114"/>
      <c r="C371" s="114"/>
      <c r="D371" s="120"/>
    </row>
    <row r="372" spans="1:4" x14ac:dyDescent="0.25">
      <c r="A372" s="114"/>
      <c r="C372" s="114"/>
      <c r="D372" s="120"/>
    </row>
    <row r="373" spans="1:4" x14ac:dyDescent="0.25">
      <c r="A373" s="114"/>
      <c r="C373" s="114"/>
      <c r="D373" s="120"/>
    </row>
    <row r="374" spans="1:4" x14ac:dyDescent="0.25">
      <c r="A374" s="114"/>
      <c r="C374" s="114"/>
      <c r="D374" s="120"/>
    </row>
    <row r="375" spans="1:4" x14ac:dyDescent="0.25">
      <c r="A375" s="114"/>
      <c r="C375" s="114"/>
      <c r="D375" s="120"/>
    </row>
    <row r="376" spans="1:4" x14ac:dyDescent="0.25">
      <c r="A376" s="114"/>
      <c r="C376" s="114"/>
      <c r="D376" s="120"/>
    </row>
    <row r="377" spans="1:4" x14ac:dyDescent="0.25">
      <c r="A377" s="114"/>
      <c r="C377" s="114"/>
      <c r="D377" s="120"/>
    </row>
    <row r="378" spans="1:4" x14ac:dyDescent="0.25">
      <c r="A378" s="114"/>
      <c r="C378" s="114"/>
      <c r="D378" s="120"/>
    </row>
    <row r="379" spans="1:4" x14ac:dyDescent="0.25">
      <c r="A379" s="114"/>
      <c r="C379" s="114"/>
      <c r="D379" s="120"/>
    </row>
    <row r="380" spans="1:4" x14ac:dyDescent="0.25">
      <c r="A380" s="114"/>
      <c r="C380" s="114"/>
      <c r="D380" s="120"/>
    </row>
    <row r="381" spans="1:4" x14ac:dyDescent="0.25">
      <c r="A381" s="114"/>
      <c r="C381" s="114"/>
      <c r="D381" s="120"/>
    </row>
    <row r="382" spans="1:4" x14ac:dyDescent="0.25">
      <c r="A382" s="114"/>
      <c r="C382" s="114"/>
      <c r="D382" s="120"/>
    </row>
    <row r="383" spans="1:4" x14ac:dyDescent="0.25">
      <c r="A383" s="114"/>
      <c r="C383" s="114"/>
      <c r="D383" s="120"/>
    </row>
    <row r="384" spans="1:4" x14ac:dyDescent="0.25">
      <c r="A384" s="114"/>
      <c r="C384" s="114"/>
      <c r="D384" s="120"/>
    </row>
    <row r="385" spans="1:4" x14ac:dyDescent="0.25">
      <c r="A385" s="114"/>
      <c r="C385" s="114"/>
      <c r="D385" s="120"/>
    </row>
    <row r="386" spans="1:4" x14ac:dyDescent="0.25">
      <c r="A386" s="114"/>
      <c r="C386" s="114"/>
      <c r="D386" s="120"/>
    </row>
    <row r="387" spans="1:4" x14ac:dyDescent="0.25">
      <c r="A387" s="114"/>
      <c r="C387" s="114"/>
      <c r="D387" s="120"/>
    </row>
    <row r="388" spans="1:4" x14ac:dyDescent="0.25">
      <c r="A388" s="114"/>
      <c r="C388" s="114"/>
      <c r="D388" s="120"/>
    </row>
    <row r="389" spans="1:4" x14ac:dyDescent="0.25">
      <c r="A389" s="114"/>
      <c r="C389" s="114"/>
      <c r="D389" s="120"/>
    </row>
    <row r="390" spans="1:4" x14ac:dyDescent="0.25">
      <c r="A390" s="114"/>
      <c r="C390" s="114"/>
      <c r="D390" s="120"/>
    </row>
    <row r="391" spans="1:4" x14ac:dyDescent="0.25">
      <c r="A391" s="114"/>
      <c r="C391" s="114"/>
      <c r="D391" s="120"/>
    </row>
    <row r="392" spans="1:4" x14ac:dyDescent="0.25">
      <c r="A392" s="114"/>
      <c r="C392" s="114"/>
      <c r="D392" s="120"/>
    </row>
    <row r="393" spans="1:4" x14ac:dyDescent="0.25">
      <c r="A393" s="114"/>
      <c r="C393" s="114"/>
      <c r="D393" s="120"/>
    </row>
    <row r="394" spans="1:4" x14ac:dyDescent="0.25">
      <c r="A394" s="114"/>
      <c r="C394" s="114"/>
      <c r="D394" s="120"/>
    </row>
    <row r="395" spans="1:4" x14ac:dyDescent="0.25">
      <c r="A395" s="114"/>
      <c r="C395" s="114"/>
      <c r="D395" s="120"/>
    </row>
    <row r="396" spans="1:4" x14ac:dyDescent="0.25">
      <c r="A396" s="114"/>
      <c r="C396" s="114"/>
      <c r="D396" s="120"/>
    </row>
    <row r="397" spans="1:4" x14ac:dyDescent="0.25">
      <c r="A397" s="114"/>
      <c r="C397" s="114"/>
      <c r="D397" s="120"/>
    </row>
    <row r="398" spans="1:4" x14ac:dyDescent="0.25">
      <c r="A398" s="114"/>
      <c r="C398" s="114"/>
      <c r="D398" s="120"/>
    </row>
    <row r="399" spans="1:4" x14ac:dyDescent="0.25">
      <c r="A399" s="114"/>
      <c r="C399" s="114"/>
      <c r="D399" s="120"/>
    </row>
    <row r="400" spans="1:4" x14ac:dyDescent="0.25">
      <c r="A400" s="114"/>
      <c r="C400" s="114"/>
      <c r="D400" s="120"/>
    </row>
    <row r="401" spans="1:4" x14ac:dyDescent="0.25">
      <c r="A401" s="114"/>
      <c r="C401" s="114"/>
      <c r="D401" s="120"/>
    </row>
    <row r="402" spans="1:4" x14ac:dyDescent="0.25">
      <c r="A402" s="114"/>
      <c r="C402" s="114"/>
      <c r="D402" s="120"/>
    </row>
    <row r="403" spans="1:4" x14ac:dyDescent="0.25">
      <c r="A403" s="114"/>
      <c r="C403" s="114"/>
      <c r="D403" s="120"/>
    </row>
    <row r="404" spans="1:4" x14ac:dyDescent="0.25">
      <c r="A404" s="114"/>
      <c r="C404" s="114"/>
      <c r="D404" s="120"/>
    </row>
    <row r="405" spans="1:4" x14ac:dyDescent="0.25">
      <c r="A405" s="114"/>
      <c r="C405" s="114"/>
      <c r="D405" s="120"/>
    </row>
    <row r="406" spans="1:4" x14ac:dyDescent="0.25">
      <c r="A406" s="114"/>
      <c r="C406" s="114"/>
      <c r="D406" s="120"/>
    </row>
    <row r="407" spans="1:4" x14ac:dyDescent="0.25">
      <c r="A407" s="114"/>
      <c r="C407" s="114"/>
      <c r="D407" s="120"/>
    </row>
    <row r="408" spans="1:4" x14ac:dyDescent="0.25">
      <c r="A408" s="114"/>
      <c r="C408" s="114"/>
      <c r="D408" s="120"/>
    </row>
    <row r="409" spans="1:4" x14ac:dyDescent="0.25">
      <c r="A409" s="114"/>
      <c r="C409" s="114"/>
      <c r="D409" s="120"/>
    </row>
    <row r="410" spans="1:4" x14ac:dyDescent="0.25">
      <c r="A410" s="114"/>
      <c r="C410" s="114"/>
      <c r="D410" s="120"/>
    </row>
    <row r="411" spans="1:4" x14ac:dyDescent="0.25">
      <c r="A411" s="114"/>
      <c r="C411" s="114"/>
      <c r="D411" s="120"/>
    </row>
    <row r="412" spans="1:4" x14ac:dyDescent="0.25">
      <c r="A412" s="114"/>
      <c r="C412" s="114"/>
      <c r="D412" s="120"/>
    </row>
    <row r="413" spans="1:4" x14ac:dyDescent="0.25">
      <c r="A413" s="114"/>
      <c r="C413" s="114"/>
      <c r="D413" s="120"/>
    </row>
    <row r="414" spans="1:4" x14ac:dyDescent="0.25">
      <c r="A414" s="114"/>
      <c r="C414" s="114"/>
      <c r="D414" s="120"/>
    </row>
    <row r="415" spans="1:4" x14ac:dyDescent="0.25">
      <c r="A415" s="114"/>
      <c r="C415" s="114"/>
      <c r="D415" s="120"/>
    </row>
    <row r="416" spans="1:4" x14ac:dyDescent="0.25">
      <c r="A416" s="114"/>
      <c r="C416" s="114"/>
      <c r="D416" s="120"/>
    </row>
    <row r="417" spans="1:4" x14ac:dyDescent="0.25">
      <c r="A417" s="114"/>
      <c r="C417" s="114"/>
      <c r="D417" s="120"/>
    </row>
    <row r="418" spans="1:4" x14ac:dyDescent="0.25">
      <c r="A418" s="114"/>
      <c r="C418" s="114"/>
      <c r="D418" s="120"/>
    </row>
    <row r="419" spans="1:4" x14ac:dyDescent="0.25">
      <c r="A419" s="114"/>
      <c r="C419" s="114"/>
      <c r="D419" s="120"/>
    </row>
    <row r="420" spans="1:4" x14ac:dyDescent="0.25">
      <c r="A420" s="114"/>
      <c r="C420" s="114"/>
      <c r="D420" s="120"/>
    </row>
    <row r="421" spans="1:4" x14ac:dyDescent="0.25">
      <c r="A421" s="114"/>
      <c r="C421" s="114"/>
      <c r="D421" s="120"/>
    </row>
    <row r="422" spans="1:4" x14ac:dyDescent="0.25">
      <c r="A422" s="114"/>
      <c r="C422" s="114"/>
      <c r="D422" s="120"/>
    </row>
    <row r="423" spans="1:4" x14ac:dyDescent="0.25">
      <c r="A423" s="114"/>
      <c r="C423" s="114"/>
      <c r="D423" s="120"/>
    </row>
    <row r="424" spans="1:4" x14ac:dyDescent="0.25">
      <c r="A424" s="114"/>
      <c r="C424" s="114"/>
      <c r="D424" s="120"/>
    </row>
    <row r="425" spans="1:4" x14ac:dyDescent="0.25">
      <c r="A425" s="114"/>
      <c r="C425" s="114"/>
      <c r="D425" s="120"/>
    </row>
    <row r="426" spans="1:4" x14ac:dyDescent="0.25">
      <c r="A426" s="114"/>
      <c r="C426" s="114"/>
      <c r="D426" s="120"/>
    </row>
    <row r="427" spans="1:4" x14ac:dyDescent="0.25">
      <c r="A427" s="114"/>
      <c r="C427" s="114"/>
      <c r="D427" s="120"/>
    </row>
    <row r="428" spans="1:4" x14ac:dyDescent="0.25">
      <c r="A428" s="114"/>
      <c r="C428" s="114"/>
      <c r="D428" s="120"/>
    </row>
    <row r="429" spans="1:4" x14ac:dyDescent="0.25">
      <c r="A429" s="114"/>
      <c r="C429" s="114"/>
      <c r="D429" s="120"/>
    </row>
    <row r="430" spans="1:4" x14ac:dyDescent="0.25">
      <c r="A430" s="114"/>
      <c r="C430" s="114"/>
      <c r="D430" s="120"/>
    </row>
    <row r="431" spans="1:4" x14ac:dyDescent="0.25">
      <c r="A431" s="114"/>
      <c r="C431" s="114"/>
      <c r="D431" s="120"/>
    </row>
    <row r="432" spans="1:4" x14ac:dyDescent="0.25">
      <c r="A432" s="114"/>
      <c r="C432" s="114"/>
      <c r="D432" s="120"/>
    </row>
    <row r="433" spans="1:4" x14ac:dyDescent="0.25">
      <c r="A433" s="114"/>
      <c r="C433" s="114"/>
      <c r="D433" s="120"/>
    </row>
    <row r="434" spans="1:4" x14ac:dyDescent="0.25">
      <c r="A434" s="114"/>
      <c r="C434" s="114"/>
      <c r="D434" s="120"/>
    </row>
    <row r="435" spans="1:4" x14ac:dyDescent="0.25">
      <c r="A435" s="114"/>
      <c r="C435" s="114"/>
      <c r="D435" s="120"/>
    </row>
    <row r="436" spans="1:4" x14ac:dyDescent="0.25">
      <c r="A436" s="114"/>
      <c r="C436" s="114"/>
      <c r="D436" s="120"/>
    </row>
    <row r="437" spans="1:4" x14ac:dyDescent="0.25">
      <c r="A437" s="114"/>
      <c r="C437" s="114"/>
      <c r="D437" s="120"/>
    </row>
    <row r="438" spans="1:4" x14ac:dyDescent="0.25">
      <c r="A438" s="114"/>
      <c r="C438" s="114"/>
      <c r="D438" s="120"/>
    </row>
    <row r="439" spans="1:4" x14ac:dyDescent="0.25">
      <c r="A439" s="114"/>
      <c r="C439" s="114"/>
      <c r="D439" s="120"/>
    </row>
    <row r="440" spans="1:4" x14ac:dyDescent="0.25">
      <c r="A440" s="114"/>
      <c r="C440" s="114"/>
      <c r="D440" s="120"/>
    </row>
    <row r="441" spans="1:4" x14ac:dyDescent="0.25">
      <c r="A441" s="114"/>
      <c r="C441" s="114"/>
      <c r="D441" s="120"/>
    </row>
    <row r="442" spans="1:4" x14ac:dyDescent="0.25">
      <c r="A442" s="114"/>
      <c r="C442" s="114"/>
      <c r="D442" s="120"/>
    </row>
    <row r="443" spans="1:4" x14ac:dyDescent="0.25">
      <c r="A443" s="114"/>
      <c r="C443" s="114"/>
      <c r="D443" s="120"/>
    </row>
    <row r="444" spans="1:4" x14ac:dyDescent="0.25">
      <c r="A444" s="114"/>
      <c r="C444" s="114"/>
      <c r="D444" s="120"/>
    </row>
    <row r="445" spans="1:4" x14ac:dyDescent="0.25">
      <c r="A445" s="114"/>
      <c r="C445" s="114"/>
      <c r="D445" s="120"/>
    </row>
    <row r="446" spans="1:4" x14ac:dyDescent="0.25">
      <c r="A446" s="114"/>
      <c r="C446" s="114"/>
      <c r="D446" s="120"/>
    </row>
    <row r="447" spans="1:4" x14ac:dyDescent="0.25">
      <c r="A447" s="114"/>
      <c r="C447" s="114"/>
      <c r="D447" s="120"/>
    </row>
    <row r="448" spans="1:4" x14ac:dyDescent="0.25">
      <c r="A448" s="114"/>
      <c r="C448" s="114"/>
      <c r="D448" s="120"/>
    </row>
    <row r="449" spans="1:4" x14ac:dyDescent="0.25">
      <c r="A449" s="114"/>
      <c r="C449" s="114"/>
      <c r="D449" s="120"/>
    </row>
    <row r="450" spans="1:4" x14ac:dyDescent="0.25">
      <c r="A450" s="114"/>
      <c r="C450" s="114"/>
      <c r="D450" s="120"/>
    </row>
    <row r="451" spans="1:4" x14ac:dyDescent="0.25">
      <c r="A451" s="114"/>
      <c r="C451" s="114"/>
      <c r="D451" s="120"/>
    </row>
    <row r="452" spans="1:4" x14ac:dyDescent="0.25">
      <c r="A452" s="114"/>
      <c r="C452" s="114"/>
      <c r="D452" s="120"/>
    </row>
    <row r="453" spans="1:4" x14ac:dyDescent="0.25">
      <c r="A453" s="114"/>
      <c r="C453" s="114"/>
      <c r="D453" s="120"/>
    </row>
    <row r="454" spans="1:4" x14ac:dyDescent="0.25">
      <c r="A454" s="114"/>
      <c r="C454" s="114"/>
      <c r="D454" s="120"/>
    </row>
    <row r="455" spans="1:4" x14ac:dyDescent="0.25">
      <c r="A455" s="114"/>
      <c r="C455" s="114"/>
      <c r="D455" s="120"/>
    </row>
    <row r="456" spans="1:4" x14ac:dyDescent="0.25">
      <c r="A456" s="114"/>
      <c r="C456" s="114"/>
      <c r="D456" s="120"/>
    </row>
    <row r="457" spans="1:4" x14ac:dyDescent="0.25">
      <c r="A457" s="114"/>
      <c r="C457" s="114"/>
      <c r="D457" s="120"/>
    </row>
    <row r="458" spans="1:4" x14ac:dyDescent="0.25">
      <c r="A458" s="114"/>
      <c r="C458" s="114"/>
      <c r="D458" s="120"/>
    </row>
    <row r="459" spans="1:4" x14ac:dyDescent="0.25">
      <c r="A459" s="114"/>
      <c r="C459" s="114"/>
      <c r="D459" s="120"/>
    </row>
    <row r="460" spans="1:4" x14ac:dyDescent="0.25">
      <c r="A460" s="114"/>
      <c r="C460" s="114"/>
      <c r="D460" s="120"/>
    </row>
    <row r="461" spans="1:4" x14ac:dyDescent="0.25">
      <c r="A461" s="114"/>
      <c r="C461" s="114"/>
      <c r="D461" s="120"/>
    </row>
    <row r="462" spans="1:4" x14ac:dyDescent="0.25">
      <c r="A462" s="114"/>
      <c r="C462" s="114"/>
      <c r="D462" s="120"/>
    </row>
    <row r="463" spans="1:4" x14ac:dyDescent="0.25">
      <c r="A463" s="114"/>
      <c r="C463" s="114"/>
      <c r="D463" s="120"/>
    </row>
    <row r="464" spans="1:4" x14ac:dyDescent="0.25">
      <c r="A464" s="114"/>
      <c r="C464" s="114"/>
      <c r="D464" s="120"/>
    </row>
    <row r="465" spans="1:4" x14ac:dyDescent="0.25">
      <c r="A465" s="114"/>
      <c r="C465" s="114"/>
      <c r="D465" s="120"/>
    </row>
    <row r="466" spans="1:4" x14ac:dyDescent="0.25">
      <c r="A466" s="114"/>
      <c r="C466" s="114"/>
      <c r="D466" s="120"/>
    </row>
    <row r="467" spans="1:4" x14ac:dyDescent="0.25">
      <c r="A467" s="114"/>
      <c r="C467" s="114"/>
      <c r="D467" s="120"/>
    </row>
    <row r="468" spans="1:4" x14ac:dyDescent="0.25">
      <c r="A468" s="114"/>
      <c r="C468" s="114"/>
      <c r="D468" s="120"/>
    </row>
    <row r="469" spans="1:4" x14ac:dyDescent="0.25">
      <c r="A469" s="114"/>
      <c r="C469" s="114"/>
      <c r="D469" s="120"/>
    </row>
    <row r="470" spans="1:4" x14ac:dyDescent="0.25">
      <c r="A470" s="114"/>
      <c r="C470" s="114"/>
      <c r="D470" s="120"/>
    </row>
    <row r="471" spans="1:4" x14ac:dyDescent="0.25">
      <c r="A471" s="114"/>
      <c r="C471" s="114"/>
      <c r="D471" s="120"/>
    </row>
    <row r="472" spans="1:4" x14ac:dyDescent="0.25">
      <c r="A472" s="114"/>
      <c r="C472" s="114"/>
      <c r="D472" s="120"/>
    </row>
    <row r="473" spans="1:4" x14ac:dyDescent="0.25">
      <c r="A473" s="114"/>
      <c r="C473" s="114"/>
      <c r="D473" s="120"/>
    </row>
    <row r="474" spans="1:4" x14ac:dyDescent="0.25">
      <c r="A474" s="114"/>
      <c r="C474" s="114"/>
      <c r="D474" s="120"/>
    </row>
    <row r="475" spans="1:4" x14ac:dyDescent="0.25">
      <c r="A475" s="114"/>
      <c r="C475" s="114"/>
      <c r="D475" s="120"/>
    </row>
    <row r="476" spans="1:4" x14ac:dyDescent="0.25">
      <c r="A476" s="114"/>
      <c r="C476" s="114"/>
      <c r="D476" s="120"/>
    </row>
    <row r="477" spans="1:4" x14ac:dyDescent="0.25">
      <c r="A477" s="114"/>
      <c r="C477" s="114"/>
      <c r="D477" s="120"/>
    </row>
    <row r="478" spans="1:4" x14ac:dyDescent="0.25">
      <c r="A478" s="114"/>
      <c r="C478" s="114"/>
      <c r="D478" s="120"/>
    </row>
    <row r="479" spans="1:4" x14ac:dyDescent="0.25">
      <c r="A479" s="114"/>
      <c r="C479" s="114"/>
      <c r="D479" s="120"/>
    </row>
    <row r="480" spans="1:4" x14ac:dyDescent="0.25">
      <c r="A480" s="114"/>
      <c r="C480" s="114"/>
      <c r="D480" s="120"/>
    </row>
    <row r="481" spans="1:4" x14ac:dyDescent="0.25">
      <c r="A481" s="114"/>
      <c r="C481" s="114"/>
      <c r="D481" s="120"/>
    </row>
    <row r="482" spans="1:4" x14ac:dyDescent="0.25">
      <c r="A482" s="114"/>
      <c r="C482" s="114"/>
      <c r="D482" s="120"/>
    </row>
    <row r="483" spans="1:4" x14ac:dyDescent="0.25">
      <c r="A483" s="114"/>
      <c r="C483" s="114"/>
      <c r="D483" s="120"/>
    </row>
    <row r="484" spans="1:4" x14ac:dyDescent="0.25">
      <c r="A484" s="114"/>
      <c r="C484" s="114"/>
      <c r="D484" s="120"/>
    </row>
    <row r="485" spans="1:4" x14ac:dyDescent="0.25">
      <c r="A485" s="114"/>
      <c r="C485" s="114"/>
      <c r="D485" s="120"/>
    </row>
    <row r="486" spans="1:4" x14ac:dyDescent="0.25">
      <c r="A486" s="114"/>
      <c r="C486" s="114"/>
      <c r="D486" s="120"/>
    </row>
    <row r="487" spans="1:4" x14ac:dyDescent="0.25">
      <c r="A487" s="114"/>
      <c r="C487" s="114"/>
      <c r="D487" s="120"/>
    </row>
    <row r="488" spans="1:4" x14ac:dyDescent="0.25">
      <c r="A488" s="114"/>
      <c r="C488" s="114"/>
      <c r="D488" s="120"/>
    </row>
    <row r="489" spans="1:4" x14ac:dyDescent="0.25">
      <c r="A489" s="114"/>
      <c r="C489" s="114"/>
      <c r="D489" s="120"/>
    </row>
    <row r="490" spans="1:4" x14ac:dyDescent="0.25">
      <c r="A490" s="114"/>
      <c r="C490" s="114"/>
      <c r="D490" s="120"/>
    </row>
    <row r="491" spans="1:4" x14ac:dyDescent="0.25">
      <c r="A491" s="114"/>
      <c r="C491" s="114"/>
      <c r="D491" s="120"/>
    </row>
    <row r="492" spans="1:4" x14ac:dyDescent="0.25">
      <c r="A492" s="114"/>
      <c r="C492" s="114"/>
      <c r="D492" s="120"/>
    </row>
    <row r="493" spans="1:4" x14ac:dyDescent="0.25">
      <c r="A493" s="114"/>
      <c r="C493" s="114"/>
      <c r="D493" s="120"/>
    </row>
    <row r="494" spans="1:4" x14ac:dyDescent="0.25">
      <c r="A494" s="114"/>
      <c r="C494" s="114"/>
      <c r="D494" s="120"/>
    </row>
    <row r="495" spans="1:4" x14ac:dyDescent="0.25">
      <c r="A495" s="114"/>
      <c r="C495" s="114"/>
      <c r="D495" s="120"/>
    </row>
    <row r="496" spans="1:4" x14ac:dyDescent="0.25">
      <c r="A496" s="114"/>
      <c r="C496" s="114"/>
      <c r="D496" s="120"/>
    </row>
    <row r="497" spans="1:4" x14ac:dyDescent="0.25">
      <c r="A497" s="114"/>
      <c r="C497" s="114"/>
      <c r="D497" s="120"/>
    </row>
    <row r="498" spans="1:4" x14ac:dyDescent="0.25">
      <c r="A498" s="114"/>
      <c r="C498" s="114"/>
      <c r="D498" s="120"/>
    </row>
    <row r="499" spans="1:4" x14ac:dyDescent="0.25">
      <c r="A499" s="114"/>
      <c r="C499" s="114"/>
      <c r="D499" s="120"/>
    </row>
    <row r="500" spans="1:4" x14ac:dyDescent="0.25">
      <c r="A500" s="114"/>
      <c r="C500" s="114"/>
      <c r="D500" s="120"/>
    </row>
    <row r="501" spans="1:4" x14ac:dyDescent="0.25">
      <c r="A501" s="114"/>
      <c r="C501" s="114"/>
      <c r="D501" s="120"/>
    </row>
    <row r="502" spans="1:4" x14ac:dyDescent="0.25">
      <c r="A502" s="114"/>
      <c r="C502" s="114"/>
      <c r="D502" s="120"/>
    </row>
    <row r="503" spans="1:4" x14ac:dyDescent="0.25">
      <c r="A503" s="114"/>
      <c r="C503" s="114"/>
      <c r="D503" s="120"/>
    </row>
    <row r="504" spans="1:4" x14ac:dyDescent="0.25">
      <c r="A504" s="114"/>
      <c r="C504" s="114"/>
      <c r="D504" s="120"/>
    </row>
    <row r="505" spans="1:4" x14ac:dyDescent="0.25">
      <c r="A505" s="114"/>
      <c r="C505" s="114"/>
      <c r="D505" s="120"/>
    </row>
    <row r="506" spans="1:4" x14ac:dyDescent="0.25">
      <c r="A506" s="114"/>
      <c r="C506" s="114"/>
      <c r="D506" s="120"/>
    </row>
    <row r="507" spans="1:4" x14ac:dyDescent="0.25">
      <c r="A507" s="114"/>
      <c r="C507" s="114"/>
      <c r="D507" s="120"/>
    </row>
    <row r="508" spans="1:4" x14ac:dyDescent="0.25">
      <c r="A508" s="114"/>
      <c r="C508" s="114"/>
      <c r="D508" s="120"/>
    </row>
    <row r="509" spans="1:4" x14ac:dyDescent="0.25">
      <c r="A509" s="114"/>
      <c r="C509" s="114"/>
      <c r="D509" s="120"/>
    </row>
    <row r="510" spans="1:4" x14ac:dyDescent="0.25">
      <c r="A510" s="114"/>
      <c r="C510" s="114"/>
      <c r="D510" s="120"/>
    </row>
    <row r="511" spans="1:4" x14ac:dyDescent="0.25">
      <c r="A511" s="114"/>
      <c r="C511" s="114"/>
      <c r="D511" s="120"/>
    </row>
    <row r="512" spans="1:4" x14ac:dyDescent="0.25">
      <c r="A512" s="114"/>
      <c r="C512" s="114"/>
      <c r="D512" s="120"/>
    </row>
    <row r="513" spans="1:4" x14ac:dyDescent="0.25">
      <c r="A513" s="114"/>
      <c r="C513" s="114"/>
      <c r="D513" s="120"/>
    </row>
    <row r="514" spans="1:4" x14ac:dyDescent="0.25">
      <c r="A514" s="114"/>
      <c r="C514" s="114"/>
      <c r="D514" s="120"/>
    </row>
    <row r="515" spans="1:4" x14ac:dyDescent="0.25">
      <c r="A515" s="114"/>
      <c r="C515" s="114"/>
      <c r="D515" s="120"/>
    </row>
    <row r="516" spans="1:4" x14ac:dyDescent="0.25">
      <c r="A516" s="114"/>
      <c r="C516" s="114"/>
      <c r="D516" s="120"/>
    </row>
    <row r="517" spans="1:4" x14ac:dyDescent="0.25">
      <c r="A517" s="114"/>
      <c r="C517" s="114"/>
      <c r="D517" s="120"/>
    </row>
    <row r="518" spans="1:4" x14ac:dyDescent="0.25">
      <c r="A518" s="114"/>
      <c r="C518" s="114"/>
      <c r="D518" s="120"/>
    </row>
    <row r="519" spans="1:4" x14ac:dyDescent="0.25">
      <c r="A519" s="114"/>
      <c r="C519" s="114"/>
      <c r="D519" s="120"/>
    </row>
    <row r="520" spans="1:4" x14ac:dyDescent="0.25">
      <c r="A520" s="114"/>
      <c r="C520" s="114"/>
      <c r="D520" s="120"/>
    </row>
    <row r="521" spans="1:4" x14ac:dyDescent="0.25">
      <c r="A521" s="114"/>
      <c r="C521" s="114"/>
      <c r="D521" s="120"/>
    </row>
    <row r="522" spans="1:4" x14ac:dyDescent="0.25">
      <c r="A522" s="114"/>
      <c r="C522" s="114"/>
      <c r="D522" s="120"/>
    </row>
    <row r="523" spans="1:4" x14ac:dyDescent="0.25">
      <c r="A523" s="114"/>
      <c r="C523" s="114"/>
      <c r="D523" s="120"/>
    </row>
    <row r="524" spans="1:4" x14ac:dyDescent="0.25">
      <c r="A524" s="114"/>
      <c r="C524" s="114"/>
      <c r="D524" s="120"/>
    </row>
    <row r="525" spans="1:4" x14ac:dyDescent="0.25">
      <c r="A525" s="114"/>
      <c r="C525" s="114"/>
      <c r="D525" s="120"/>
    </row>
    <row r="526" spans="1:4" x14ac:dyDescent="0.25">
      <c r="A526" s="114"/>
      <c r="C526" s="114"/>
      <c r="D526" s="120"/>
    </row>
    <row r="527" spans="1:4" x14ac:dyDescent="0.25">
      <c r="A527" s="114"/>
      <c r="C527" s="114"/>
      <c r="D527" s="120"/>
    </row>
    <row r="528" spans="1:4" x14ac:dyDescent="0.25">
      <c r="A528" s="114"/>
      <c r="C528" s="114"/>
      <c r="D528" s="120"/>
    </row>
    <row r="529" spans="1:4" x14ac:dyDescent="0.25">
      <c r="A529" s="114"/>
      <c r="C529" s="114"/>
      <c r="D529" s="120"/>
    </row>
    <row r="530" spans="1:4" x14ac:dyDescent="0.25">
      <c r="A530" s="114"/>
      <c r="C530" s="114"/>
      <c r="D530" s="120"/>
    </row>
    <row r="531" spans="1:4" x14ac:dyDescent="0.25">
      <c r="A531" s="114"/>
      <c r="C531" s="114"/>
      <c r="D531" s="120"/>
    </row>
    <row r="532" spans="1:4" x14ac:dyDescent="0.25">
      <c r="A532" s="114"/>
      <c r="C532" s="114"/>
      <c r="D532" s="120"/>
    </row>
    <row r="533" spans="1:4" x14ac:dyDescent="0.25">
      <c r="A533" s="114"/>
      <c r="C533" s="114"/>
      <c r="D533" s="120"/>
    </row>
    <row r="534" spans="1:4" x14ac:dyDescent="0.25">
      <c r="A534" s="114"/>
      <c r="C534" s="114"/>
      <c r="D534" s="120"/>
    </row>
    <row r="535" spans="1:4" x14ac:dyDescent="0.25">
      <c r="A535" s="114"/>
      <c r="C535" s="114"/>
      <c r="D535" s="120"/>
    </row>
    <row r="536" spans="1:4" x14ac:dyDescent="0.25">
      <c r="A536" s="114"/>
      <c r="C536" s="114"/>
      <c r="D536" s="120"/>
    </row>
    <row r="537" spans="1:4" x14ac:dyDescent="0.25">
      <c r="A537" s="114"/>
      <c r="C537" s="114"/>
      <c r="D537" s="120"/>
    </row>
    <row r="538" spans="1:4" x14ac:dyDescent="0.25">
      <c r="A538" s="114"/>
      <c r="C538" s="114"/>
      <c r="D538" s="120"/>
    </row>
    <row r="539" spans="1:4" x14ac:dyDescent="0.25">
      <c r="A539" s="114"/>
      <c r="C539" s="114"/>
      <c r="D539" s="120"/>
    </row>
    <row r="540" spans="1:4" x14ac:dyDescent="0.25">
      <c r="A540" s="114"/>
      <c r="C540" s="114"/>
      <c r="D540" s="120"/>
    </row>
    <row r="541" spans="1:4" x14ac:dyDescent="0.25">
      <c r="A541" s="114"/>
      <c r="C541" s="114"/>
      <c r="D541" s="120"/>
    </row>
    <row r="542" spans="1:4" x14ac:dyDescent="0.25">
      <c r="A542" s="114"/>
      <c r="C542" s="114"/>
      <c r="D542" s="120"/>
    </row>
    <row r="543" spans="1:4" x14ac:dyDescent="0.25">
      <c r="A543" s="114"/>
      <c r="C543" s="114"/>
      <c r="D543" s="120"/>
    </row>
    <row r="544" spans="1:4" x14ac:dyDescent="0.25">
      <c r="A544" s="114"/>
      <c r="C544" s="114"/>
      <c r="D544" s="120"/>
    </row>
    <row r="545" spans="1:4" x14ac:dyDescent="0.25">
      <c r="A545" s="114"/>
      <c r="C545" s="114"/>
      <c r="D545" s="120"/>
    </row>
    <row r="546" spans="1:4" x14ac:dyDescent="0.25">
      <c r="A546" s="114"/>
      <c r="C546" s="114"/>
      <c r="D546" s="120"/>
    </row>
    <row r="547" spans="1:4" x14ac:dyDescent="0.25">
      <c r="A547" s="114"/>
      <c r="C547" s="114"/>
      <c r="D547" s="120"/>
    </row>
    <row r="548" spans="1:4" x14ac:dyDescent="0.25">
      <c r="A548" s="114"/>
      <c r="C548" s="114"/>
      <c r="D548" s="120"/>
    </row>
    <row r="549" spans="1:4" x14ac:dyDescent="0.25">
      <c r="A549" s="114"/>
      <c r="C549" s="114"/>
      <c r="D549" s="120"/>
    </row>
    <row r="550" spans="1:4" x14ac:dyDescent="0.25">
      <c r="A550" s="114"/>
      <c r="C550" s="114"/>
      <c r="D550" s="120"/>
    </row>
    <row r="551" spans="1:4" x14ac:dyDescent="0.25">
      <c r="A551" s="114"/>
      <c r="C551" s="114"/>
      <c r="D551" s="120"/>
    </row>
    <row r="552" spans="1:4" x14ac:dyDescent="0.25">
      <c r="A552" s="114"/>
      <c r="C552" s="114"/>
      <c r="D552" s="120"/>
    </row>
    <row r="553" spans="1:4" x14ac:dyDescent="0.25">
      <c r="A553" s="114"/>
      <c r="C553" s="114"/>
      <c r="D553" s="120"/>
    </row>
    <row r="554" spans="1:4" x14ac:dyDescent="0.25">
      <c r="A554" s="114"/>
      <c r="C554" s="114"/>
      <c r="D554" s="120"/>
    </row>
    <row r="555" spans="1:4" x14ac:dyDescent="0.25">
      <c r="A555" s="114"/>
      <c r="C555" s="114"/>
      <c r="D555" s="120"/>
    </row>
    <row r="556" spans="1:4" x14ac:dyDescent="0.25">
      <c r="A556" s="114"/>
      <c r="C556" s="114"/>
      <c r="D556" s="120"/>
    </row>
    <row r="557" spans="1:4" x14ac:dyDescent="0.25">
      <c r="A557" s="114"/>
      <c r="C557" s="114"/>
      <c r="D557" s="120"/>
    </row>
    <row r="558" spans="1:4" x14ac:dyDescent="0.25">
      <c r="A558" s="114"/>
      <c r="C558" s="114"/>
      <c r="D558" s="120"/>
    </row>
    <row r="559" spans="1:4" x14ac:dyDescent="0.25">
      <c r="A559" s="114"/>
      <c r="C559" s="114"/>
      <c r="D559" s="120"/>
    </row>
    <row r="560" spans="1:4" x14ac:dyDescent="0.25">
      <c r="A560" s="114"/>
      <c r="C560" s="114"/>
      <c r="D560" s="120"/>
    </row>
    <row r="561" spans="1:4" x14ac:dyDescent="0.25">
      <c r="A561" s="114"/>
      <c r="C561" s="114"/>
      <c r="D561" s="120"/>
    </row>
    <row r="562" spans="1:4" x14ac:dyDescent="0.25">
      <c r="A562" s="114"/>
      <c r="C562" s="114"/>
      <c r="D562" s="120"/>
    </row>
    <row r="563" spans="1:4" x14ac:dyDescent="0.25">
      <c r="A563" s="114"/>
      <c r="C563" s="114"/>
      <c r="D563" s="120"/>
    </row>
    <row r="564" spans="1:4" x14ac:dyDescent="0.25">
      <c r="A564" s="114"/>
      <c r="C564" s="114"/>
      <c r="D564" s="120"/>
    </row>
    <row r="565" spans="1:4" x14ac:dyDescent="0.25">
      <c r="A565" s="114"/>
      <c r="C565" s="114"/>
      <c r="D565" s="120"/>
    </row>
    <row r="566" spans="1:4" x14ac:dyDescent="0.25">
      <c r="A566" s="114"/>
      <c r="C566" s="114"/>
      <c r="D566" s="120"/>
    </row>
    <row r="567" spans="1:4" x14ac:dyDescent="0.25">
      <c r="A567" s="114"/>
      <c r="C567" s="114"/>
      <c r="D567" s="120"/>
    </row>
    <row r="568" spans="1:4" x14ac:dyDescent="0.25">
      <c r="A568" s="114"/>
      <c r="C568" s="114"/>
      <c r="D568" s="120"/>
    </row>
    <row r="569" spans="1:4" x14ac:dyDescent="0.25">
      <c r="A569" s="114"/>
      <c r="C569" s="114"/>
      <c r="D569" s="120"/>
    </row>
    <row r="570" spans="1:4" x14ac:dyDescent="0.25">
      <c r="A570" s="114"/>
      <c r="C570" s="114"/>
      <c r="D570" s="120"/>
    </row>
    <row r="571" spans="1:4" x14ac:dyDescent="0.25">
      <c r="A571" s="114"/>
      <c r="C571" s="114"/>
      <c r="D571" s="120"/>
    </row>
    <row r="572" spans="1:4" x14ac:dyDescent="0.25">
      <c r="A572" s="114"/>
      <c r="C572" s="114"/>
      <c r="D572" s="120"/>
    </row>
    <row r="573" spans="1:4" x14ac:dyDescent="0.25">
      <c r="A573" s="114"/>
      <c r="C573" s="114"/>
      <c r="D573" s="120"/>
    </row>
    <row r="574" spans="1:4" x14ac:dyDescent="0.25">
      <c r="A574" s="114"/>
      <c r="C574" s="114"/>
      <c r="D574" s="120"/>
    </row>
    <row r="575" spans="1:4" x14ac:dyDescent="0.25">
      <c r="A575" s="114"/>
      <c r="C575" s="114"/>
      <c r="D575" s="120"/>
    </row>
    <row r="576" spans="1:4" x14ac:dyDescent="0.25">
      <c r="A576" s="114"/>
      <c r="C576" s="114"/>
      <c r="D576" s="120"/>
    </row>
    <row r="577" spans="1:4" x14ac:dyDescent="0.25">
      <c r="A577" s="114"/>
      <c r="C577" s="114"/>
      <c r="D577" s="120"/>
    </row>
    <row r="578" spans="1:4" x14ac:dyDescent="0.25">
      <c r="A578" s="114"/>
      <c r="C578" s="114"/>
      <c r="D578" s="120"/>
    </row>
    <row r="579" spans="1:4" x14ac:dyDescent="0.25">
      <c r="A579" s="114"/>
      <c r="C579" s="114"/>
      <c r="D579" s="120"/>
    </row>
    <row r="580" spans="1:4" x14ac:dyDescent="0.25">
      <c r="A580" s="114"/>
      <c r="C580" s="114"/>
      <c r="D580" s="120"/>
    </row>
    <row r="581" spans="1:4" x14ac:dyDescent="0.25">
      <c r="A581" s="114"/>
      <c r="C581" s="114"/>
      <c r="D581" s="120"/>
    </row>
    <row r="582" spans="1:4" x14ac:dyDescent="0.25">
      <c r="A582" s="114"/>
      <c r="C582" s="114"/>
      <c r="D582" s="120"/>
    </row>
    <row r="583" spans="1:4" x14ac:dyDescent="0.25">
      <c r="A583" s="114"/>
      <c r="C583" s="114"/>
      <c r="D583" s="120"/>
    </row>
    <row r="584" spans="1:4" x14ac:dyDescent="0.25">
      <c r="A584" s="114"/>
      <c r="C584" s="114"/>
      <c r="D584" s="120"/>
    </row>
    <row r="585" spans="1:4" x14ac:dyDescent="0.25">
      <c r="A585" s="114"/>
      <c r="C585" s="114"/>
      <c r="D585" s="120"/>
    </row>
    <row r="586" spans="1:4" x14ac:dyDescent="0.25">
      <c r="A586" s="114"/>
      <c r="C586" s="114"/>
      <c r="D586" s="120"/>
    </row>
    <row r="587" spans="1:4" x14ac:dyDescent="0.25">
      <c r="A587" s="114"/>
      <c r="C587" s="114"/>
      <c r="D587" s="120"/>
    </row>
    <row r="588" spans="1:4" x14ac:dyDescent="0.25">
      <c r="A588" s="114"/>
      <c r="C588" s="114"/>
      <c r="D588" s="120"/>
    </row>
    <row r="589" spans="1:4" x14ac:dyDescent="0.25">
      <c r="A589" s="114"/>
      <c r="C589" s="114"/>
      <c r="D589" s="120"/>
    </row>
    <row r="590" spans="1:4" x14ac:dyDescent="0.25">
      <c r="A590" s="114"/>
      <c r="C590" s="114"/>
      <c r="D590" s="120"/>
    </row>
    <row r="591" spans="1:4" x14ac:dyDescent="0.25">
      <c r="A591" s="114"/>
      <c r="C591" s="114"/>
      <c r="D591" s="120"/>
    </row>
    <row r="592" spans="1:4" x14ac:dyDescent="0.25">
      <c r="A592" s="114"/>
      <c r="C592" s="114"/>
      <c r="D592" s="120"/>
    </row>
    <row r="593" spans="1:4" x14ac:dyDescent="0.25">
      <c r="A593" s="114"/>
      <c r="C593" s="114"/>
      <c r="D593" s="120"/>
    </row>
    <row r="594" spans="1:4" x14ac:dyDescent="0.25">
      <c r="A594" s="114"/>
      <c r="C594" s="114"/>
      <c r="D594" s="120"/>
    </row>
    <row r="595" spans="1:4" x14ac:dyDescent="0.25">
      <c r="A595" s="114"/>
      <c r="C595" s="114"/>
      <c r="D595" s="120"/>
    </row>
    <row r="596" spans="1:4" x14ac:dyDescent="0.25">
      <c r="A596" s="114"/>
      <c r="C596" s="114"/>
      <c r="D596" s="120"/>
    </row>
    <row r="597" spans="1:4" x14ac:dyDescent="0.25">
      <c r="A597" s="114"/>
      <c r="C597" s="114"/>
      <c r="D597" s="120"/>
    </row>
    <row r="598" spans="1:4" x14ac:dyDescent="0.25">
      <c r="A598" s="114"/>
      <c r="C598" s="114"/>
      <c r="D598" s="120"/>
    </row>
    <row r="599" spans="1:4" x14ac:dyDescent="0.25">
      <c r="A599" s="114"/>
      <c r="C599" s="114"/>
      <c r="D599" s="120"/>
    </row>
    <row r="600" spans="1:4" x14ac:dyDescent="0.25">
      <c r="A600" s="114"/>
      <c r="C600" s="114"/>
      <c r="D600" s="120"/>
    </row>
    <row r="601" spans="1:4" x14ac:dyDescent="0.25">
      <c r="A601" s="114"/>
      <c r="C601" s="114"/>
      <c r="D601" s="120"/>
    </row>
    <row r="602" spans="1:4" x14ac:dyDescent="0.25">
      <c r="A602" s="114"/>
      <c r="C602" s="114"/>
      <c r="D602" s="120"/>
    </row>
    <row r="603" spans="1:4" x14ac:dyDescent="0.25">
      <c r="A603" s="114"/>
      <c r="C603" s="114"/>
      <c r="D603" s="120"/>
    </row>
    <row r="604" spans="1:4" x14ac:dyDescent="0.25">
      <c r="A604" s="114"/>
      <c r="C604" s="114"/>
      <c r="D604" s="120"/>
    </row>
    <row r="605" spans="1:4" x14ac:dyDescent="0.25">
      <c r="A605" s="114"/>
      <c r="C605" s="114"/>
      <c r="D605" s="120"/>
    </row>
    <row r="606" spans="1:4" x14ac:dyDescent="0.25">
      <c r="A606" s="114"/>
      <c r="C606" s="114"/>
      <c r="D606" s="120"/>
    </row>
    <row r="607" spans="1:4" x14ac:dyDescent="0.25">
      <c r="A607" s="114"/>
      <c r="C607" s="114"/>
      <c r="D607" s="120"/>
    </row>
    <row r="608" spans="1:4" x14ac:dyDescent="0.25">
      <c r="A608" s="114"/>
      <c r="C608" s="114"/>
      <c r="D608" s="120"/>
    </row>
    <row r="609" spans="1:4" x14ac:dyDescent="0.25">
      <c r="A609" s="114"/>
      <c r="C609" s="114"/>
      <c r="D609" s="120"/>
    </row>
    <row r="610" spans="1:4" x14ac:dyDescent="0.25">
      <c r="A610" s="114"/>
      <c r="C610" s="114"/>
      <c r="D610" s="120"/>
    </row>
    <row r="611" spans="1:4" x14ac:dyDescent="0.25">
      <c r="A611" s="114"/>
      <c r="C611" s="114"/>
      <c r="D611" s="120"/>
    </row>
    <row r="612" spans="1:4" x14ac:dyDescent="0.25">
      <c r="A612" s="114"/>
      <c r="C612" s="114"/>
      <c r="D612" s="120"/>
    </row>
    <row r="613" spans="1:4" x14ac:dyDescent="0.25">
      <c r="A613" s="114"/>
      <c r="C613" s="114"/>
      <c r="D613" s="120"/>
    </row>
    <row r="614" spans="1:4" x14ac:dyDescent="0.25">
      <c r="A614" s="114"/>
      <c r="C614" s="114"/>
      <c r="D614" s="120"/>
    </row>
    <row r="615" spans="1:4" x14ac:dyDescent="0.25">
      <c r="A615" s="114"/>
      <c r="C615" s="114"/>
      <c r="D615" s="120"/>
    </row>
    <row r="616" spans="1:4" x14ac:dyDescent="0.25">
      <c r="A616" s="114"/>
      <c r="C616" s="114"/>
      <c r="D616" s="120"/>
    </row>
    <row r="617" spans="1:4" x14ac:dyDescent="0.25">
      <c r="A617" s="114"/>
      <c r="C617" s="114"/>
      <c r="D617" s="120"/>
    </row>
    <row r="618" spans="1:4" x14ac:dyDescent="0.25">
      <c r="A618" s="114"/>
      <c r="C618" s="114"/>
      <c r="D618" s="120"/>
    </row>
    <row r="619" spans="1:4" x14ac:dyDescent="0.25">
      <c r="A619" s="114"/>
      <c r="C619" s="114"/>
      <c r="D619" s="120"/>
    </row>
    <row r="620" spans="1:4" x14ac:dyDescent="0.25">
      <c r="A620" s="114"/>
      <c r="C620" s="114"/>
      <c r="D620" s="120"/>
    </row>
    <row r="621" spans="1:4" x14ac:dyDescent="0.25">
      <c r="A621" s="114"/>
      <c r="C621" s="114"/>
      <c r="D621" s="120"/>
    </row>
    <row r="622" spans="1:4" x14ac:dyDescent="0.25">
      <c r="A622" s="114"/>
      <c r="C622" s="114"/>
      <c r="D622" s="120"/>
    </row>
    <row r="623" spans="1:4" x14ac:dyDescent="0.25">
      <c r="A623" s="114"/>
      <c r="C623" s="114"/>
      <c r="D623" s="120"/>
    </row>
    <row r="624" spans="1:4" x14ac:dyDescent="0.25">
      <c r="A624" s="114"/>
      <c r="C624" s="114"/>
      <c r="D624" s="120"/>
    </row>
    <row r="625" spans="1:4" x14ac:dyDescent="0.25">
      <c r="A625" s="114"/>
      <c r="C625" s="114"/>
      <c r="D625" s="120"/>
    </row>
    <row r="626" spans="1:4" x14ac:dyDescent="0.25">
      <c r="A626" s="114"/>
      <c r="C626" s="114"/>
      <c r="D626" s="120"/>
    </row>
    <row r="627" spans="1:4" x14ac:dyDescent="0.25">
      <c r="A627" s="114"/>
      <c r="C627" s="114"/>
      <c r="D627" s="120"/>
    </row>
    <row r="628" spans="1:4" x14ac:dyDescent="0.25">
      <c r="A628" s="114"/>
      <c r="C628" s="114"/>
      <c r="D628" s="120"/>
    </row>
    <row r="629" spans="1:4" x14ac:dyDescent="0.25">
      <c r="A629" s="114"/>
      <c r="C629" s="114"/>
      <c r="D629" s="120"/>
    </row>
    <row r="630" spans="1:4" x14ac:dyDescent="0.25">
      <c r="A630" s="114"/>
      <c r="C630" s="114"/>
      <c r="D630" s="120"/>
    </row>
    <row r="631" spans="1:4" x14ac:dyDescent="0.25">
      <c r="A631" s="114"/>
      <c r="C631" s="114"/>
      <c r="D631" s="120"/>
    </row>
    <row r="632" spans="1:4" x14ac:dyDescent="0.25">
      <c r="A632" s="114"/>
      <c r="C632" s="114"/>
      <c r="D632" s="120"/>
    </row>
    <row r="633" spans="1:4" x14ac:dyDescent="0.25">
      <c r="A633" s="114"/>
      <c r="C633" s="114"/>
      <c r="D633" s="120"/>
    </row>
    <row r="634" spans="1:4" x14ac:dyDescent="0.25">
      <c r="A634" s="114"/>
      <c r="C634" s="114"/>
      <c r="D634" s="120"/>
    </row>
    <row r="635" spans="1:4" x14ac:dyDescent="0.25">
      <c r="A635" s="114"/>
      <c r="C635" s="114"/>
      <c r="D635" s="120"/>
    </row>
    <row r="636" spans="1:4" x14ac:dyDescent="0.25">
      <c r="A636" s="114"/>
      <c r="C636" s="114"/>
      <c r="D636" s="120"/>
    </row>
    <row r="637" spans="1:4" x14ac:dyDescent="0.25">
      <c r="A637" s="114"/>
      <c r="C637" s="114"/>
      <c r="D637" s="120"/>
    </row>
    <row r="638" spans="1:4" x14ac:dyDescent="0.25">
      <c r="A638" s="114"/>
      <c r="C638" s="114"/>
      <c r="D638" s="120"/>
    </row>
    <row r="639" spans="1:4" x14ac:dyDescent="0.25">
      <c r="A639" s="114"/>
      <c r="C639" s="114"/>
      <c r="D639" s="120"/>
    </row>
    <row r="640" spans="1:4" x14ac:dyDescent="0.25">
      <c r="A640" s="114"/>
      <c r="C640" s="114"/>
      <c r="D640" s="120"/>
    </row>
    <row r="641" spans="1:4" x14ac:dyDescent="0.25">
      <c r="A641" s="114"/>
      <c r="C641" s="114"/>
      <c r="D641" s="120"/>
    </row>
    <row r="642" spans="1:4" x14ac:dyDescent="0.25">
      <c r="A642" s="114"/>
      <c r="C642" s="114"/>
      <c r="D642" s="120"/>
    </row>
    <row r="643" spans="1:4" x14ac:dyDescent="0.25">
      <c r="A643" s="114"/>
      <c r="C643" s="114"/>
      <c r="D643" s="120"/>
    </row>
    <row r="644" spans="1:4" x14ac:dyDescent="0.25">
      <c r="A644" s="114"/>
      <c r="C644" s="114"/>
      <c r="D644" s="120"/>
    </row>
    <row r="645" spans="1:4" x14ac:dyDescent="0.25">
      <c r="A645" s="114"/>
      <c r="C645" s="114"/>
      <c r="D645" s="120"/>
    </row>
    <row r="646" spans="1:4" x14ac:dyDescent="0.25">
      <c r="A646" s="114"/>
      <c r="C646" s="114"/>
      <c r="D646" s="120"/>
    </row>
    <row r="647" spans="1:4" x14ac:dyDescent="0.25">
      <c r="A647" s="114"/>
      <c r="C647" s="114"/>
      <c r="D647" s="120"/>
    </row>
    <row r="648" spans="1:4" x14ac:dyDescent="0.25">
      <c r="A648" s="114"/>
      <c r="C648" s="114"/>
      <c r="D648" s="120"/>
    </row>
    <row r="649" spans="1:4" x14ac:dyDescent="0.25">
      <c r="A649" s="114"/>
      <c r="C649" s="114"/>
      <c r="D649" s="120"/>
    </row>
    <row r="650" spans="1:4" x14ac:dyDescent="0.25">
      <c r="A650" s="114"/>
      <c r="C650" s="114"/>
      <c r="D650" s="120"/>
    </row>
    <row r="651" spans="1:4" x14ac:dyDescent="0.25">
      <c r="A651" s="114"/>
      <c r="C651" s="114"/>
      <c r="D651" s="120"/>
    </row>
    <row r="652" spans="1:4" x14ac:dyDescent="0.25">
      <c r="A652" s="114"/>
      <c r="C652" s="114"/>
      <c r="D652" s="120"/>
    </row>
    <row r="653" spans="1:4" x14ac:dyDescent="0.25">
      <c r="A653" s="114"/>
      <c r="C653" s="114"/>
      <c r="D653" s="120"/>
    </row>
    <row r="654" spans="1:4" x14ac:dyDescent="0.25">
      <c r="A654" s="114"/>
      <c r="C654" s="114"/>
      <c r="D654" s="120"/>
    </row>
    <row r="655" spans="1:4" x14ac:dyDescent="0.25">
      <c r="A655" s="114"/>
      <c r="C655" s="114"/>
      <c r="D655" s="120"/>
    </row>
    <row r="656" spans="1:4" x14ac:dyDescent="0.25">
      <c r="A656" s="114"/>
      <c r="C656" s="114"/>
      <c r="D656" s="120"/>
    </row>
    <row r="657" spans="1:4" x14ac:dyDescent="0.25">
      <c r="A657" s="114"/>
      <c r="C657" s="114"/>
      <c r="D657" s="120"/>
    </row>
    <row r="658" spans="1:4" x14ac:dyDescent="0.25">
      <c r="A658" s="114"/>
      <c r="C658" s="114"/>
      <c r="D658" s="120"/>
    </row>
    <row r="659" spans="1:4" x14ac:dyDescent="0.25">
      <c r="A659" s="114"/>
      <c r="C659" s="114"/>
      <c r="D659" s="120"/>
    </row>
    <row r="660" spans="1:4" x14ac:dyDescent="0.25">
      <c r="A660" s="114"/>
      <c r="C660" s="114"/>
      <c r="D660" s="120"/>
    </row>
    <row r="661" spans="1:4" x14ac:dyDescent="0.25">
      <c r="A661" s="114"/>
      <c r="C661" s="114"/>
      <c r="D661" s="120"/>
    </row>
    <row r="662" spans="1:4" x14ac:dyDescent="0.25">
      <c r="A662" s="114"/>
      <c r="C662" s="114"/>
      <c r="D662" s="120"/>
    </row>
    <row r="663" spans="1:4" x14ac:dyDescent="0.25">
      <c r="A663" s="114"/>
      <c r="C663" s="114"/>
      <c r="D663" s="120"/>
    </row>
    <row r="664" spans="1:4" x14ac:dyDescent="0.25">
      <c r="A664" s="114"/>
      <c r="C664" s="114"/>
      <c r="D664" s="120"/>
    </row>
    <row r="665" spans="1:4" x14ac:dyDescent="0.25">
      <c r="A665" s="114"/>
      <c r="C665" s="114"/>
      <c r="D665" s="120"/>
    </row>
    <row r="666" spans="1:4" x14ac:dyDescent="0.25">
      <c r="A666" s="114"/>
      <c r="C666" s="114"/>
      <c r="D666" s="120"/>
    </row>
    <row r="667" spans="1:4" x14ac:dyDescent="0.25">
      <c r="A667" s="114"/>
      <c r="C667" s="114"/>
      <c r="D667" s="120"/>
    </row>
    <row r="668" spans="1:4" x14ac:dyDescent="0.25">
      <c r="A668" s="114"/>
      <c r="C668" s="114"/>
      <c r="D668" s="120"/>
    </row>
    <row r="669" spans="1:4" x14ac:dyDescent="0.25">
      <c r="A669" s="114"/>
      <c r="C669" s="114"/>
      <c r="D669" s="120"/>
    </row>
    <row r="670" spans="1:4" x14ac:dyDescent="0.25">
      <c r="A670" s="114"/>
      <c r="C670" s="114"/>
      <c r="D670" s="120"/>
    </row>
    <row r="671" spans="1:4" x14ac:dyDescent="0.25">
      <c r="A671" s="114"/>
      <c r="C671" s="114"/>
      <c r="D671" s="120"/>
    </row>
    <row r="672" spans="1:4" x14ac:dyDescent="0.25">
      <c r="A672" s="114"/>
      <c r="C672" s="114"/>
      <c r="D672" s="120"/>
    </row>
    <row r="673" spans="1:4" x14ac:dyDescent="0.25">
      <c r="A673" s="114"/>
      <c r="C673" s="114"/>
      <c r="D673" s="120"/>
    </row>
    <row r="674" spans="1:4" x14ac:dyDescent="0.25">
      <c r="A674" s="114"/>
      <c r="C674" s="114"/>
      <c r="D674" s="120"/>
    </row>
    <row r="675" spans="1:4" x14ac:dyDescent="0.25">
      <c r="A675" s="114"/>
      <c r="C675" s="114"/>
      <c r="D675" s="120"/>
    </row>
    <row r="676" spans="1:4" x14ac:dyDescent="0.25">
      <c r="A676" s="114"/>
      <c r="C676" s="114"/>
      <c r="D676" s="120"/>
    </row>
    <row r="677" spans="1:4" x14ac:dyDescent="0.25">
      <c r="A677" s="114"/>
      <c r="C677" s="114"/>
      <c r="D677" s="120"/>
    </row>
    <row r="678" spans="1:4" x14ac:dyDescent="0.25">
      <c r="A678" s="114"/>
      <c r="C678" s="114"/>
      <c r="D678" s="120"/>
    </row>
    <row r="679" spans="1:4" x14ac:dyDescent="0.25">
      <c r="A679" s="114"/>
      <c r="C679" s="114"/>
      <c r="D679" s="120"/>
    </row>
    <row r="680" spans="1:4" x14ac:dyDescent="0.25">
      <c r="A680" s="114"/>
      <c r="C680" s="114"/>
      <c r="D680" s="120"/>
    </row>
    <row r="681" spans="1:4" x14ac:dyDescent="0.25">
      <c r="A681" s="114"/>
      <c r="C681" s="114"/>
      <c r="D681" s="120"/>
    </row>
    <row r="682" spans="1:4" x14ac:dyDescent="0.25">
      <c r="A682" s="114"/>
      <c r="C682" s="114"/>
      <c r="D682" s="120"/>
    </row>
    <row r="683" spans="1:4" x14ac:dyDescent="0.25">
      <c r="A683" s="114"/>
      <c r="C683" s="114"/>
      <c r="D683" s="120"/>
    </row>
    <row r="684" spans="1:4" x14ac:dyDescent="0.25">
      <c r="A684" s="114"/>
      <c r="C684" s="114"/>
      <c r="D684" s="120"/>
    </row>
    <row r="685" spans="1:4" x14ac:dyDescent="0.25">
      <c r="A685" s="114"/>
      <c r="C685" s="114"/>
      <c r="D685" s="120"/>
    </row>
    <row r="686" spans="1:4" x14ac:dyDescent="0.25">
      <c r="A686" s="114"/>
      <c r="C686" s="114"/>
      <c r="D686" s="120"/>
    </row>
    <row r="687" spans="1:4" x14ac:dyDescent="0.25">
      <c r="A687" s="114"/>
      <c r="C687" s="114"/>
      <c r="D687" s="120"/>
    </row>
    <row r="688" spans="1:4" x14ac:dyDescent="0.25">
      <c r="A688" s="114"/>
      <c r="C688" s="114"/>
      <c r="D688" s="120"/>
    </row>
    <row r="689" spans="1:4" x14ac:dyDescent="0.25">
      <c r="A689" s="114"/>
      <c r="C689" s="114"/>
      <c r="D689" s="120"/>
    </row>
    <row r="690" spans="1:4" x14ac:dyDescent="0.25">
      <c r="A690" s="114"/>
      <c r="C690" s="114"/>
      <c r="D690" s="120"/>
    </row>
    <row r="3123" spans="3:3" x14ac:dyDescent="0.25">
      <c r="C3123" s="320"/>
    </row>
    <row r="3137" spans="9:12" x14ac:dyDescent="0.25">
      <c r="I3137" s="115"/>
      <c r="K3137" s="114" t="s">
        <v>3777</v>
      </c>
      <c r="L3137" s="114">
        <v>23</v>
      </c>
    </row>
    <row r="3175" ht="15" customHeight="1" x14ac:dyDescent="0.25"/>
    <row r="3179" ht="12" customHeight="1" x14ac:dyDescent="0.25"/>
  </sheetData>
  <autoFilter ref="A2:I299" xr:uid="{00000000-0009-0000-0000-000002000000}"/>
  <mergeCells count="18">
    <mergeCell ref="B52:B53"/>
    <mergeCell ref="G52:G53"/>
    <mergeCell ref="A1:D1"/>
    <mergeCell ref="F1:I1"/>
    <mergeCell ref="A15:D15"/>
    <mergeCell ref="F15:I15"/>
    <mergeCell ref="A213:D213"/>
    <mergeCell ref="F213:I213"/>
    <mergeCell ref="A139:D139"/>
    <mergeCell ref="F139:I139"/>
    <mergeCell ref="A174:D174"/>
    <mergeCell ref="F174:I174"/>
    <mergeCell ref="A104:D104"/>
    <mergeCell ref="F104:I104"/>
    <mergeCell ref="A36:D36"/>
    <mergeCell ref="F36:I36"/>
    <mergeCell ref="A70:D70"/>
    <mergeCell ref="F70:I70"/>
  </mergeCells>
  <phoneticPr fontId="23" type="noConversion"/>
  <printOptions horizontalCentered="1"/>
  <pageMargins left="0.59055118110236227" right="0.59055118110236227" top="0.39370078740157483" bottom="0.39370078740157483" header="0.11811023622047245" footer="0.11811023622047245"/>
  <pageSetup paperSize="9" orientation="landscape" horizontalDpi="300" verticalDpi="300" r:id="rId1"/>
  <headerFooter differentFirst="1" scaleWithDoc="0" alignWithMargins="0">
    <oddFooter>&amp;RPage &amp;P</oddFooter>
    <firstHeader>&amp;C&amp;"Times New Roman,Gras"&amp;18Records du club outdoor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1:I544"/>
  <sheetViews>
    <sheetView topLeftCell="B61" zoomScaleNormal="100" workbookViewId="0">
      <selection activeCell="G75" sqref="G75"/>
    </sheetView>
  </sheetViews>
  <sheetFormatPr defaultColWidth="11.44140625" defaultRowHeight="15.6" x14ac:dyDescent="0.3"/>
  <cols>
    <col min="1" max="1" width="16.6640625" style="14" bestFit="1" customWidth="1"/>
    <col min="2" max="2" width="27.109375" style="8" customWidth="1"/>
    <col min="3" max="3" width="10.6640625" style="11" customWidth="1"/>
    <col min="4" max="4" width="4.6640625" style="9" customWidth="1"/>
    <col min="5" max="6" width="2.6640625" style="8" customWidth="1"/>
    <col min="7" max="7" width="25.6640625" style="8" customWidth="1"/>
    <col min="8" max="8" width="10.6640625" style="8" customWidth="1"/>
    <col min="9" max="9" width="4.6640625" style="8" customWidth="1"/>
    <col min="10" max="16384" width="11.44140625" style="8"/>
  </cols>
  <sheetData>
    <row r="1" spans="1:9" s="15" customFormat="1" ht="21" x14ac:dyDescent="0.4">
      <c r="A1" s="356" t="s">
        <v>1043</v>
      </c>
      <c r="B1" s="356"/>
      <c r="C1" s="356"/>
      <c r="D1" s="356"/>
      <c r="E1" s="16"/>
      <c r="F1" s="356" t="s">
        <v>693</v>
      </c>
      <c r="G1" s="356"/>
      <c r="H1" s="356"/>
      <c r="I1" s="356"/>
    </row>
    <row r="2" spans="1:9" x14ac:dyDescent="0.3">
      <c r="E2" s="17"/>
    </row>
    <row r="3" spans="1:9" x14ac:dyDescent="0.3">
      <c r="A3" s="14" t="s">
        <v>798</v>
      </c>
      <c r="B3" s="8" t="str">
        <f>CONCATENATE(Indoor!D8,"", Indoor!E8)</f>
        <v>LEJEUNE Thomas</v>
      </c>
      <c r="C3" s="10" t="str">
        <f xml:space="preserve"> Indoor!F8</f>
        <v>9"96</v>
      </c>
      <c r="D3" s="12">
        <f>Indoor!L8</f>
        <v>0</v>
      </c>
      <c r="E3" s="17"/>
      <c r="G3" s="8" t="str">
        <f>CONCATENATE(Indoor!D36," ", Indoor!E36)</f>
        <v>GROSJEAN Emmanuelle</v>
      </c>
      <c r="H3" s="10" t="str">
        <f xml:space="preserve"> Indoor!F36</f>
        <v>10"35</v>
      </c>
      <c r="I3" s="12">
        <f>Indoor!L36</f>
        <v>5</v>
      </c>
    </row>
    <row r="4" spans="1:9" x14ac:dyDescent="0.3">
      <c r="A4" s="14" t="s">
        <v>1099</v>
      </c>
      <c r="B4" s="8" t="str">
        <f>CONCATENATE(Indoor!D13," ", Indoor!E13)</f>
        <v>LEJEUNE  Thomas</v>
      </c>
      <c r="C4" s="10" t="str">
        <f xml:space="preserve"> Indoor!F13</f>
        <v>1 m 00</v>
      </c>
      <c r="D4" s="12">
        <f>Indoor!L13</f>
        <v>99</v>
      </c>
      <c r="E4" s="17"/>
      <c r="G4" s="8" t="str">
        <f>CONCATENATE(Indoor!D41," ", Indoor!E41)</f>
        <v>HERVERS Anne-Laure</v>
      </c>
      <c r="H4" s="10" t="str">
        <f xml:space="preserve"> Indoor!F41</f>
        <v>0 m 95</v>
      </c>
      <c r="I4" s="12">
        <f>Indoor!L41</f>
        <v>12</v>
      </c>
    </row>
    <row r="5" spans="1:9" x14ac:dyDescent="0.3">
      <c r="A5" s="14" t="s">
        <v>1127</v>
      </c>
      <c r="B5" s="8" t="str">
        <f>CONCATENATE(Indoor!D21," ", Indoor!E21)</f>
        <v>LEJEUNE Thomas</v>
      </c>
      <c r="C5" s="10" t="str">
        <f xml:space="preserve"> Indoor!F21</f>
        <v>3 m 69</v>
      </c>
      <c r="D5" s="12">
        <f>Indoor!L21</f>
        <v>99</v>
      </c>
      <c r="E5" s="17"/>
      <c r="G5" s="8" t="str">
        <f>CONCATENATE(Indoor!D46," ", Indoor!E46)</f>
        <v>KRUTZEN Hélène</v>
      </c>
      <c r="H5" s="10" t="str">
        <f xml:space="preserve"> Indoor!F46</f>
        <v>3 m 48</v>
      </c>
      <c r="I5" s="12">
        <f>Indoor!L46</f>
        <v>2</v>
      </c>
    </row>
    <row r="6" spans="1:9" x14ac:dyDescent="0.3">
      <c r="A6" s="14" t="s">
        <v>1143</v>
      </c>
      <c r="B6" s="8" t="str">
        <f>CONCATENATE(Indoor!D26,"", Indoor!E26)</f>
        <v xml:space="preserve">LEJEUNE Thomas        </v>
      </c>
      <c r="C6" s="10" t="str">
        <f xml:space="preserve"> Indoor!F26</f>
        <v>9 m 52</v>
      </c>
      <c r="D6" s="12">
        <f>Indoor!L26</f>
        <v>0</v>
      </c>
      <c r="E6" s="17"/>
      <c r="G6" s="8" t="str">
        <f>CONCATENATE(Indoor!D51," ", Indoor!E51)</f>
        <v>HERVERS Anne-Laure</v>
      </c>
      <c r="H6" s="10" t="str">
        <f xml:space="preserve"> Indoor!F51</f>
        <v>5 m 96</v>
      </c>
      <c r="I6" s="12">
        <f>Indoor!L51</f>
        <v>12</v>
      </c>
    </row>
    <row r="7" spans="1:9" x14ac:dyDescent="0.3">
      <c r="D7" s="13"/>
      <c r="E7" s="17"/>
    </row>
    <row r="8" spans="1:9" s="15" customFormat="1" ht="21" x14ac:dyDescent="0.4">
      <c r="A8" s="356" t="s">
        <v>812</v>
      </c>
      <c r="B8" s="356"/>
      <c r="C8" s="356"/>
      <c r="D8" s="356"/>
      <c r="E8" s="16"/>
      <c r="F8" s="356" t="s">
        <v>813</v>
      </c>
      <c r="G8" s="356"/>
      <c r="H8" s="356"/>
      <c r="I8" s="356"/>
    </row>
    <row r="9" spans="1:9" x14ac:dyDescent="0.3">
      <c r="E9" s="17"/>
    </row>
    <row r="10" spans="1:9" x14ac:dyDescent="0.3">
      <c r="A10" s="14" t="s">
        <v>798</v>
      </c>
      <c r="B10" s="8" t="str">
        <f>CONCATENATE(Indoor!D64," ", Indoor!E64)</f>
        <v>SNOECK Manoah</v>
      </c>
      <c r="C10" s="10" t="str">
        <f xml:space="preserve"> Indoor!F64</f>
        <v>8"57</v>
      </c>
      <c r="D10" s="12">
        <f>Indoor!L64</f>
        <v>19</v>
      </c>
      <c r="E10" s="17"/>
      <c r="G10" s="8" t="str">
        <f>CONCATENATE(Indoor!D101," ", Indoor!E101)</f>
        <v>GERARDY Manon</v>
      </c>
      <c r="H10" s="10" t="str">
        <f xml:space="preserve"> Indoor!F101</f>
        <v>9"19</v>
      </c>
      <c r="I10" s="12">
        <f>Indoor!L101</f>
        <v>1</v>
      </c>
    </row>
    <row r="11" spans="1:9" x14ac:dyDescent="0.3">
      <c r="A11" s="14" t="s">
        <v>814</v>
      </c>
      <c r="B11" s="8" t="str">
        <f>CONCATENATE(Indoor!D75,"", Indoor!E75)</f>
        <v>LEJEUNE Thomas</v>
      </c>
      <c r="C11" s="10" t="str">
        <f xml:space="preserve"> Indoor!F75</f>
        <v>12"16</v>
      </c>
      <c r="D11" s="12">
        <f>Indoor!L75</f>
        <v>2</v>
      </c>
      <c r="E11" s="17"/>
      <c r="G11" s="8" t="str">
        <f>CONCATENATE(Indoor!D106," ", Indoor!E106)</f>
        <v>LIEGEOIS Louise</v>
      </c>
      <c r="H11" s="10" t="str">
        <f xml:space="preserve"> Indoor!F106</f>
        <v>12"74</v>
      </c>
      <c r="I11" s="12">
        <f>Indoor!L106</f>
        <v>5</v>
      </c>
    </row>
    <row r="12" spans="1:9" x14ac:dyDescent="0.3">
      <c r="A12" s="14" t="s">
        <v>1099</v>
      </c>
      <c r="B12" s="8" t="str">
        <f>CONCATENATE(Indoor!D80," ", Indoor!E80)</f>
        <v>RADERMECKER Tom</v>
      </c>
      <c r="C12" s="10" t="str">
        <f xml:space="preserve"> Indoor!F80</f>
        <v>1 m 35</v>
      </c>
      <c r="D12" s="12">
        <f>Indoor!L80</f>
        <v>15</v>
      </c>
      <c r="E12" s="17"/>
      <c r="G12" s="8" t="str">
        <f>CONCATENATE(Indoor!D110," ", Indoor!E110)</f>
        <v>SEIKENS Coline</v>
      </c>
      <c r="H12" s="10" t="str">
        <f xml:space="preserve"> Indoor!F110</f>
        <v>1 m 36</v>
      </c>
      <c r="I12" s="12">
        <f>Indoor!L110</f>
        <v>3</v>
      </c>
    </row>
    <row r="13" spans="1:9" x14ac:dyDescent="0.3">
      <c r="A13" s="14" t="s">
        <v>1127</v>
      </c>
      <c r="B13" s="8" t="str">
        <f>CONCATENATE(Indoor!D86," ", Indoor!E86)</f>
        <v>SNOECK Manoah</v>
      </c>
      <c r="C13" s="10" t="str">
        <f xml:space="preserve"> Indoor!F86</f>
        <v>4 m 45</v>
      </c>
      <c r="D13" s="12">
        <f>Indoor!L86</f>
        <v>19</v>
      </c>
      <c r="E13" s="17"/>
      <c r="G13" s="8" t="str">
        <f>CONCATENATE(Indoor!D115," ", Indoor!E115)</f>
        <v>SEIJKENS Coline</v>
      </c>
      <c r="H13" s="10" t="str">
        <f xml:space="preserve"> Indoor!F115</f>
        <v>3 m 68</v>
      </c>
      <c r="I13" s="12">
        <f>Indoor!L115</f>
        <v>3</v>
      </c>
    </row>
    <row r="14" spans="1:9" x14ac:dyDescent="0.3">
      <c r="A14" s="14" t="s">
        <v>1143</v>
      </c>
      <c r="B14" s="8" t="str">
        <f>CONCATENATE(Indoor!D91," ",  Indoor!E91)</f>
        <v>SNOECK Manoah</v>
      </c>
      <c r="C14" s="10" t="str">
        <f xml:space="preserve"> Indoor!F91</f>
        <v>8 m 88</v>
      </c>
      <c r="D14" s="12">
        <f>Indoor!L91</f>
        <v>16</v>
      </c>
      <c r="E14" s="17"/>
      <c r="G14" s="8" t="str">
        <f>CONCATENATE(Indoor!D116," ", Indoor!E116)</f>
        <v xml:space="preserve"> </v>
      </c>
      <c r="H14" s="10">
        <f xml:space="preserve"> Indoor!F116</f>
        <v>0</v>
      </c>
      <c r="I14" s="12"/>
    </row>
    <row r="15" spans="1:9" x14ac:dyDescent="0.3">
      <c r="D15" s="13"/>
    </row>
    <row r="16" spans="1:9" s="15" customFormat="1" ht="21" x14ac:dyDescent="0.4">
      <c r="A16" s="356" t="s">
        <v>818</v>
      </c>
      <c r="B16" s="356"/>
      <c r="C16" s="356"/>
      <c r="D16" s="356"/>
      <c r="E16" s="16"/>
      <c r="F16" s="356" t="s">
        <v>819</v>
      </c>
      <c r="G16" s="356"/>
      <c r="H16" s="356"/>
      <c r="I16" s="356"/>
    </row>
    <row r="17" spans="1:9" x14ac:dyDescent="0.3">
      <c r="E17" s="17"/>
    </row>
    <row r="18" spans="1:9" x14ac:dyDescent="0.3">
      <c r="A18" s="14" t="s">
        <v>798</v>
      </c>
      <c r="B18" s="8" t="str">
        <f>CONCATENATE(Indoor!D124," ", Indoor!E124)</f>
        <v>MARCELLE Romain</v>
      </c>
      <c r="C18" s="10" t="str">
        <f xml:space="preserve"> Indoor!F124</f>
        <v>8"67</v>
      </c>
      <c r="D18" s="12">
        <f>Indoor!L124</f>
        <v>4</v>
      </c>
      <c r="E18" s="17"/>
      <c r="G18" s="8" t="str">
        <f>CONCATENATE(Indoor!D162," ", Indoor!E162)</f>
        <v>FOURNIER Sophie</v>
      </c>
      <c r="H18" s="10" t="str">
        <f xml:space="preserve"> Indoor!F162</f>
        <v>8"42</v>
      </c>
      <c r="I18" s="12">
        <f>Indoor!L162</f>
        <v>16</v>
      </c>
    </row>
    <row r="19" spans="1:9" x14ac:dyDescent="0.3">
      <c r="A19" s="14" t="s">
        <v>2196</v>
      </c>
      <c r="B19" s="8" t="str">
        <f>CONCATENATE(Indoor!D129," ", Indoor!E129)</f>
        <v>THIBERT Régis</v>
      </c>
      <c r="C19" s="10" t="str">
        <f xml:space="preserve"> Indoor!F129</f>
        <v>11"14</v>
      </c>
      <c r="D19" s="12">
        <f>Indoor!L129</f>
        <v>15</v>
      </c>
      <c r="E19" s="17"/>
      <c r="G19" s="8" t="str">
        <f>CONCATENATE(Indoor!D167," ", Indoor!E167)</f>
        <v>GOFFARD Clarisse</v>
      </c>
      <c r="H19" s="10" t="str">
        <f xml:space="preserve"> Indoor!F167</f>
        <v>11"20</v>
      </c>
      <c r="I19" s="12">
        <f>Indoor!L167</f>
        <v>1</v>
      </c>
    </row>
    <row r="20" spans="1:9" x14ac:dyDescent="0.3">
      <c r="A20" s="14" t="s">
        <v>1099</v>
      </c>
      <c r="B20" s="8" t="str">
        <f>CONCATENATE(Indoor!D134," ", Indoor!E134)</f>
        <v>THIBERT Régis</v>
      </c>
      <c r="C20" s="10" t="str">
        <f xml:space="preserve"> Indoor!F134</f>
        <v>1 m 55</v>
      </c>
      <c r="D20" s="12">
        <f>Indoor!L134</f>
        <v>16</v>
      </c>
      <c r="E20" s="17"/>
      <c r="G20" s="8" t="str">
        <f>CONCATENATE(Indoor!D176," ", Indoor!E176)</f>
        <v>HERVERS Anne-Laure</v>
      </c>
      <c r="H20" s="10" t="str">
        <f xml:space="preserve"> Indoor!F176</f>
        <v>1 m 56</v>
      </c>
      <c r="I20" s="12">
        <f>Indoor!L176</f>
        <v>18</v>
      </c>
    </row>
    <row r="21" spans="1:9" x14ac:dyDescent="0.3">
      <c r="A21" s="14" t="s">
        <v>1127</v>
      </c>
      <c r="B21" s="8" t="str">
        <f>CONCATENATE(Indoor!D141," ", Indoor!E141)</f>
        <v>BODSON Thibaud</v>
      </c>
      <c r="C21" s="10" t="str">
        <f xml:space="preserve"> Indoor!F141</f>
        <v>4 m 68</v>
      </c>
      <c r="D21" s="12">
        <f>Indoor!L141</f>
        <v>0</v>
      </c>
      <c r="E21" s="17"/>
      <c r="G21" s="8" t="str">
        <f>CONCATENATE(Indoor!D182," ", Indoor!E182)</f>
        <v>FOURNIER Sophie</v>
      </c>
      <c r="H21" s="10" t="str">
        <f xml:space="preserve"> Indoor!F182</f>
        <v>4 m 67</v>
      </c>
      <c r="I21" s="12">
        <f>Indoor!L182</f>
        <v>16</v>
      </c>
    </row>
    <row r="22" spans="1:9" x14ac:dyDescent="0.3">
      <c r="A22" s="14" t="s">
        <v>1530</v>
      </c>
      <c r="B22" s="8" t="str">
        <f>CONCATENATE(Indoor!D146," ", Indoor!E146)</f>
        <v>MARLIER Quentin</v>
      </c>
      <c r="C22" s="10" t="str">
        <f xml:space="preserve"> Indoor!F146</f>
        <v>2 m 23</v>
      </c>
      <c r="D22" s="12">
        <f>Indoor!L146</f>
        <v>15</v>
      </c>
      <c r="E22" s="17"/>
      <c r="G22" s="8" t="str">
        <f>CONCATENATE(Indoor!D1050,"", Indoor!E1050)</f>
        <v/>
      </c>
      <c r="H22" s="10">
        <f xml:space="preserve"> Indoor!F1050</f>
        <v>0</v>
      </c>
      <c r="I22" s="12">
        <f>Indoor!L1050</f>
        <v>0</v>
      </c>
    </row>
    <row r="23" spans="1:9" x14ac:dyDescent="0.3">
      <c r="A23" s="14" t="s">
        <v>1143</v>
      </c>
      <c r="B23" s="8" t="str">
        <f>CONCATENATE(Indoor!D152," ",  Indoor!E152)</f>
        <v xml:space="preserve">BODSON  Thibaud       </v>
      </c>
      <c r="C23" s="10" t="str">
        <f xml:space="preserve"> Indoor!F152</f>
        <v>10 m 62</v>
      </c>
      <c r="D23" s="12">
        <f>Indoor!L152</f>
        <v>0</v>
      </c>
      <c r="E23" s="17"/>
      <c r="G23" s="8" t="str">
        <f>CONCATENATE(Indoor!D191," ", Indoor!E191)</f>
        <v>HERVERS Anne-Laure</v>
      </c>
      <c r="H23" s="10" t="str">
        <f xml:space="preserve"> Indoor!F191</f>
        <v>10 m 12</v>
      </c>
      <c r="I23" s="12">
        <f>Indoor!L191</f>
        <v>18</v>
      </c>
    </row>
    <row r="24" spans="1:9" x14ac:dyDescent="0.3">
      <c r="A24" s="14" t="s">
        <v>1558</v>
      </c>
      <c r="C24" s="10"/>
      <c r="D24" s="12"/>
      <c r="E24" s="17"/>
      <c r="G24" s="8" t="str">
        <f>CONCATENATE(Indoor!D196," ", Indoor!E196)</f>
        <v>JEMINE Cécile</v>
      </c>
      <c r="H24" s="10" t="str">
        <f xml:space="preserve"> Indoor!F196</f>
        <v>2374 pts</v>
      </c>
      <c r="I24" s="12">
        <f>Indoor!L196</f>
        <v>15</v>
      </c>
    </row>
    <row r="25" spans="1:9" x14ac:dyDescent="0.3">
      <c r="B25" s="108"/>
      <c r="C25" s="10"/>
      <c r="D25" s="12"/>
      <c r="H25" s="10"/>
      <c r="I25" s="12"/>
    </row>
    <row r="26" spans="1:9" ht="21" x14ac:dyDescent="0.4">
      <c r="A26" s="356" t="s">
        <v>1646</v>
      </c>
      <c r="B26" s="356"/>
      <c r="C26" s="356"/>
      <c r="D26" s="356"/>
      <c r="E26" s="16"/>
      <c r="F26" s="356" t="s">
        <v>1780</v>
      </c>
      <c r="G26" s="356"/>
      <c r="H26" s="356"/>
      <c r="I26" s="356"/>
    </row>
    <row r="27" spans="1:9" x14ac:dyDescent="0.3">
      <c r="E27" s="17"/>
    </row>
    <row r="28" spans="1:9" x14ac:dyDescent="0.3">
      <c r="A28" s="14" t="s">
        <v>798</v>
      </c>
      <c r="B28" s="8" t="str">
        <f>CONCATENATE(Indoor!D204," ", Indoor!E204)</f>
        <v>GILIS Matéo</v>
      </c>
      <c r="C28" s="10" t="str">
        <f xml:space="preserve"> Indoor!F204</f>
        <v>7"75</v>
      </c>
      <c r="D28" s="12">
        <f>Indoor!L204</f>
        <v>22</v>
      </c>
      <c r="E28" s="17"/>
      <c r="G28" s="8" t="str">
        <f>CONCATENATE(Indoor!D285," ", Indoor!E285)</f>
        <v>FOURNIER Sophie</v>
      </c>
      <c r="H28" s="10" t="str">
        <f xml:space="preserve"> Indoor!F285</f>
        <v>8"18</v>
      </c>
      <c r="I28" s="12">
        <f>Indoor!L285</f>
        <v>17</v>
      </c>
    </row>
    <row r="29" spans="1:9" x14ac:dyDescent="0.3">
      <c r="A29" s="14" t="s">
        <v>851</v>
      </c>
      <c r="B29" s="8" t="str">
        <f>CONCATENATE(Indoor!D209," ", Indoor!E209)</f>
        <v>GILIS Matéo</v>
      </c>
      <c r="C29" s="10" t="str">
        <f xml:space="preserve"> Indoor!F209</f>
        <v>24"68</v>
      </c>
      <c r="D29" s="12">
        <f>Indoor!L209</f>
        <v>22</v>
      </c>
      <c r="E29" s="17"/>
      <c r="G29" s="8" t="str">
        <f>CONCATENATE(Indoor!D294," ", Indoor!E294)</f>
        <v>BAUDINET Anne</v>
      </c>
      <c r="H29" s="10" t="str">
        <f xml:space="preserve"> Indoor!F294</f>
        <v>27"09</v>
      </c>
      <c r="I29" s="12">
        <f>Indoor!L294</f>
        <v>98</v>
      </c>
    </row>
    <row r="30" spans="1:9" x14ac:dyDescent="0.3">
      <c r="A30" s="14" t="s">
        <v>822</v>
      </c>
      <c r="B30" s="8" t="str">
        <f>CONCATENATE(Indoor!D214," ", Indoor!E214)</f>
        <v>PROVOOST Noa</v>
      </c>
      <c r="C30" s="10" t="str">
        <f xml:space="preserve"> Indoor!F214</f>
        <v>43"25</v>
      </c>
      <c r="D30" s="12">
        <f>Indoor!L214</f>
        <v>18</v>
      </c>
      <c r="E30" s="17"/>
      <c r="H30" s="10"/>
      <c r="I30" s="12"/>
    </row>
    <row r="31" spans="1:9" x14ac:dyDescent="0.3">
      <c r="A31" s="14" t="s">
        <v>852</v>
      </c>
      <c r="B31" s="8" t="str">
        <f>CONCATENATE(Indoor!D217," ", Indoor!E217)</f>
        <v>FICHER Augustin</v>
      </c>
      <c r="C31" s="10" t="str">
        <f xml:space="preserve"> Indoor!F217</f>
        <v>53"79</v>
      </c>
      <c r="D31" s="12">
        <f>Indoor!L217</f>
        <v>22</v>
      </c>
      <c r="E31" s="17"/>
      <c r="G31" s="8" t="str">
        <f>CONCATENATE(Indoor!D305," ", Indoor!E305)</f>
        <v>D'AFFNAY Julia</v>
      </c>
      <c r="H31" s="10" t="str">
        <f xml:space="preserve"> Indoor!F305</f>
        <v>64"47</v>
      </c>
      <c r="I31" s="12">
        <f>Indoor!L305</f>
        <v>23</v>
      </c>
    </row>
    <row r="32" spans="1:9" x14ac:dyDescent="0.3">
      <c r="A32" s="14" t="s">
        <v>853</v>
      </c>
      <c r="B32" s="8" t="str">
        <f>CONCATENATE(Indoor!D226," ", Indoor!E226)</f>
        <v>THIBERT Régis</v>
      </c>
      <c r="C32" s="10" t="str">
        <f xml:space="preserve"> Indoor!F226</f>
        <v>2'01"48</v>
      </c>
      <c r="D32" s="12">
        <f>Indoor!L226</f>
        <v>19</v>
      </c>
      <c r="E32" s="17"/>
      <c r="G32" s="8" t="str">
        <f>CONCATENATE(Indoor!D310," ", Indoor!E310)</f>
        <v>KOLL LOLA</v>
      </c>
      <c r="H32" s="10" t="str">
        <f xml:space="preserve"> Indoor!F310</f>
        <v>2'35"45</v>
      </c>
      <c r="I32" s="12">
        <f>Indoor!L310</f>
        <v>17</v>
      </c>
    </row>
    <row r="33" spans="1:9" x14ac:dyDescent="0.3">
      <c r="A33" s="14" t="s">
        <v>799</v>
      </c>
      <c r="B33" s="8" t="str">
        <f>CONCATENATE(Indoor!D231," ", Indoor!E231)</f>
        <v>LEJEUNE Thomas</v>
      </c>
      <c r="C33" s="10" t="str">
        <f xml:space="preserve"> Indoor!F231</f>
        <v>3'06"35</v>
      </c>
      <c r="D33" s="12">
        <f>Indoor!L231</f>
        <v>6</v>
      </c>
      <c r="E33" s="17"/>
      <c r="G33" s="8" t="str">
        <f>CONCATENATE(Indoor!D316," ", Indoor!E316)</f>
        <v>DETHIER Lucie</v>
      </c>
      <c r="H33" s="10" t="str">
        <f xml:space="preserve"> Indoor!F316</f>
        <v>3'22"80</v>
      </c>
      <c r="I33" s="12">
        <f>Indoor!L316</f>
        <v>13</v>
      </c>
    </row>
    <row r="34" spans="1:9" x14ac:dyDescent="0.3">
      <c r="A34" s="14" t="s">
        <v>856</v>
      </c>
      <c r="B34" s="8" t="str">
        <f>CONCATENATE(Indoor!D236," ", Indoor!E236)</f>
        <v>JEUKENNE Hugo</v>
      </c>
      <c r="C34" s="10" t="str">
        <f xml:space="preserve"> Indoor!F236</f>
        <v>4'40"27</v>
      </c>
      <c r="D34" s="12">
        <f>Indoor!L236</f>
        <v>22</v>
      </c>
      <c r="E34" s="17"/>
      <c r="G34" s="8" t="str">
        <f>CONCATENATE(Indoor!D319," ", Indoor!E319)</f>
        <v>CHARLIER Julie</v>
      </c>
      <c r="H34" s="10" t="str">
        <f xml:space="preserve"> Indoor!F319</f>
        <v>4'53"08</v>
      </c>
      <c r="I34" s="12">
        <f>Indoor!L319</f>
        <v>22</v>
      </c>
    </row>
    <row r="35" spans="1:9" x14ac:dyDescent="0.3">
      <c r="A35" s="14" t="s">
        <v>814</v>
      </c>
      <c r="B35" s="8" t="str">
        <f>CONCATENATE(Indoor!D240," ", Indoor!E240)</f>
        <v>CORDONNIER Lucas</v>
      </c>
      <c r="C35" s="10" t="str">
        <f xml:space="preserve"> Indoor!F240</f>
        <v>9"00</v>
      </c>
      <c r="D35" s="12">
        <f>Indoor!L240</f>
        <v>22</v>
      </c>
      <c r="E35" s="17"/>
      <c r="G35" s="8" t="str">
        <f>CONCATENATE(Indoor!D324," ", Indoor!E324)</f>
        <v>FOURNIER  Sophie</v>
      </c>
      <c r="H35" s="10" t="str">
        <f xml:space="preserve"> Indoor!F324</f>
        <v xml:space="preserve">  9"23</v>
      </c>
      <c r="I35" s="12">
        <f>Indoor!L324</f>
        <v>18</v>
      </c>
    </row>
    <row r="36" spans="1:9" x14ac:dyDescent="0.3">
      <c r="A36" s="14" t="s">
        <v>1099</v>
      </c>
      <c r="B36" s="8" t="str">
        <f>CONCATENATE(Indoor!D246," ", Indoor!E246)</f>
        <v>THIBERT  Régis</v>
      </c>
      <c r="C36" s="10" t="str">
        <f xml:space="preserve"> Indoor!F246</f>
        <v>1 m 88</v>
      </c>
      <c r="D36" s="12">
        <f>Indoor!L246</f>
        <v>19</v>
      </c>
      <c r="E36" s="17"/>
      <c r="G36" s="8" t="str">
        <f>CONCATENATE(Indoor!D332," ", Indoor!E332)</f>
        <v>HERVERS Anne-Laure</v>
      </c>
      <c r="H36" s="10" t="str">
        <f xml:space="preserve"> Indoor!F332</f>
        <v>1 m 75</v>
      </c>
      <c r="I36" s="12">
        <f>Indoor!L332</f>
        <v>20</v>
      </c>
    </row>
    <row r="37" spans="1:9" x14ac:dyDescent="0.3">
      <c r="A37" s="14" t="s">
        <v>1530</v>
      </c>
      <c r="B37" s="8" t="str">
        <f>CONCATENATE(Indoor!D251," ", Indoor!E251)</f>
        <v>STRAET Pierre</v>
      </c>
      <c r="C37" s="10" t="str">
        <f xml:space="preserve"> Indoor!F251</f>
        <v>3 m 85</v>
      </c>
      <c r="D37" s="12">
        <f>Indoor!L251</f>
        <v>18</v>
      </c>
      <c r="E37" s="17"/>
      <c r="G37" s="8" t="str">
        <f>CONCATENATE(Indoor!D340," ", Indoor!E340)</f>
        <v>BLOCH Caroline</v>
      </c>
      <c r="H37" s="10" t="str">
        <f xml:space="preserve"> Indoor!F340</f>
        <v>2 m 70</v>
      </c>
      <c r="I37" s="12">
        <f>Indoor!L340</f>
        <v>17</v>
      </c>
    </row>
    <row r="38" spans="1:9" x14ac:dyDescent="0.3">
      <c r="A38" s="14" t="s">
        <v>1127</v>
      </c>
      <c r="B38" s="8" t="str">
        <f>CONCATENATE(Indoor!D257,"", Indoor!E257)</f>
        <v>BODSON Thibaud</v>
      </c>
      <c r="C38" s="10" t="str">
        <f xml:space="preserve"> Indoor!F257</f>
        <v>5 m 93</v>
      </c>
      <c r="D38" s="12">
        <f>Indoor!L257</f>
        <v>2</v>
      </c>
      <c r="E38" s="17"/>
      <c r="G38" s="8" t="str">
        <f>CONCATENATE(Indoor!D345," ", Indoor!E345)</f>
        <v>FOURNIER Sophie</v>
      </c>
      <c r="H38" s="10" t="str">
        <f xml:space="preserve"> Indoor!F345</f>
        <v>5 m 51</v>
      </c>
      <c r="I38" s="12">
        <f>Indoor!L345</f>
        <v>18</v>
      </c>
    </row>
    <row r="39" spans="1:9" x14ac:dyDescent="0.3">
      <c r="A39" s="14" t="s">
        <v>81</v>
      </c>
      <c r="B39" s="8" t="str">
        <f>CONCATENATE(Indoor!D263," ", Indoor!E263)</f>
        <v>MOORS Mathias</v>
      </c>
      <c r="C39" s="10" t="str">
        <f xml:space="preserve"> Indoor!F263</f>
        <v>11 m 03</v>
      </c>
      <c r="D39" s="12">
        <f>Indoor!L263</f>
        <v>16</v>
      </c>
      <c r="E39" s="17"/>
      <c r="G39" s="8" t="str">
        <f>CONCATENATE(Indoor!D354," ", Indoor!E354)</f>
        <v>BAUDINET Anne</v>
      </c>
      <c r="H39" s="10" t="str">
        <f xml:space="preserve"> Indoor!F354</f>
        <v>10 m 59</v>
      </c>
      <c r="I39" s="12">
        <f>Indoor!L354</f>
        <v>99</v>
      </c>
    </row>
    <row r="40" spans="1:9" x14ac:dyDescent="0.3">
      <c r="A40" s="14" t="s">
        <v>1143</v>
      </c>
      <c r="B40" s="8" t="str">
        <f>CONCATENATE(Indoor!D268,,  Indoor!E268)</f>
        <v xml:space="preserve">VENIER  Jonathan  </v>
      </c>
      <c r="C40" s="10" t="str">
        <f xml:space="preserve"> Indoor!F268</f>
        <v>12 m 25</v>
      </c>
      <c r="D40" s="12">
        <f>Indoor!L268</f>
        <v>98</v>
      </c>
      <c r="E40" s="17"/>
      <c r="G40" s="8" t="str">
        <f>CONCATENATE(Indoor!D359," ", Indoor!E359)</f>
        <v>BALTUS Camille</v>
      </c>
      <c r="H40" s="10" t="str">
        <f xml:space="preserve"> Indoor!F359</f>
        <v>10 m 75</v>
      </c>
      <c r="I40" s="12">
        <f>Indoor!L359</f>
        <v>12</v>
      </c>
    </row>
    <row r="41" spans="1:9" x14ac:dyDescent="0.3">
      <c r="A41" s="14" t="s">
        <v>1558</v>
      </c>
      <c r="B41" s="8" t="str">
        <f>CONCATENATE(Indoor!D273," ", Indoor!E273)</f>
        <v>FASSOTTE Guillaume</v>
      </c>
      <c r="C41" s="10" t="str">
        <f xml:space="preserve"> Indoor!F273</f>
        <v>2946 pts</v>
      </c>
      <c r="D41" s="12">
        <f>Indoor!L273</f>
        <v>9</v>
      </c>
      <c r="E41" s="17"/>
      <c r="G41" s="8" t="str">
        <f>CONCATENATE(Indoor!D367," ", Indoor!E367)</f>
        <v>FOURNIER Sophie</v>
      </c>
      <c r="H41" s="10" t="str">
        <f xml:space="preserve"> Indoor!F367</f>
        <v>3134 pts</v>
      </c>
      <c r="I41" s="12">
        <f>Indoor!L367</f>
        <v>18</v>
      </c>
    </row>
    <row r="42" spans="1:9" x14ac:dyDescent="0.3">
      <c r="A42" s="14" t="s">
        <v>2113</v>
      </c>
      <c r="B42" s="8" t="str">
        <f>CONCATENATE(Indoor!D278," ", Indoor!E278)</f>
        <v xml:space="preserve">Gillis M., Ficher A., Snoeck M., Cordonnier L </v>
      </c>
      <c r="C42" s="10" t="str">
        <f xml:space="preserve"> Indoor!F278</f>
        <v>1'40"27</v>
      </c>
      <c r="D42" s="12">
        <f>Indoor!L278</f>
        <v>22</v>
      </c>
      <c r="E42" s="17"/>
      <c r="G42" s="8" t="str">
        <f>CONCATENATE(Indoor!D373," ", Indoor!E373)</f>
        <v xml:space="preserve">Luyten E, Dedoyart C, D’Affnay J, Pyr E </v>
      </c>
      <c r="H42" s="10" t="str">
        <f xml:space="preserve"> Indoor!F373</f>
        <v>1'59"86</v>
      </c>
      <c r="I42" s="12">
        <f>Indoor!L373</f>
        <v>22</v>
      </c>
    </row>
    <row r="43" spans="1:9" x14ac:dyDescent="0.3">
      <c r="C43" s="10"/>
      <c r="D43" s="12"/>
      <c r="E43" s="17"/>
      <c r="H43" s="10"/>
      <c r="I43" s="12"/>
    </row>
    <row r="44" spans="1:9" ht="21" x14ac:dyDescent="0.4">
      <c r="A44" s="356" t="s">
        <v>1850</v>
      </c>
      <c r="B44" s="356"/>
      <c r="C44" s="356"/>
      <c r="D44" s="356"/>
      <c r="E44" s="16"/>
      <c r="F44" s="356" t="s">
        <v>896</v>
      </c>
      <c r="G44" s="356"/>
      <c r="H44" s="356"/>
      <c r="I44" s="356"/>
    </row>
    <row r="45" spans="1:9" x14ac:dyDescent="0.3">
      <c r="D45" s="13"/>
    </row>
    <row r="46" spans="1:9" x14ac:dyDescent="0.3">
      <c r="A46" s="14" t="s">
        <v>798</v>
      </c>
      <c r="B46" s="8" t="str">
        <f>CONCATENATE(Indoor!D382," ", Indoor!E382)</f>
        <v>QUALIZZA David</v>
      </c>
      <c r="C46" s="10" t="str">
        <f xml:space="preserve"> Indoor!F382</f>
        <v>7"20</v>
      </c>
      <c r="D46" s="12">
        <f>Indoor!L382</f>
        <v>0</v>
      </c>
      <c r="E46" s="17"/>
      <c r="G46" s="8" t="str">
        <f>CONCATENATE(Indoor!D490," ", Indoor!E490)</f>
        <v>RASIER Laurence</v>
      </c>
      <c r="H46" s="10" t="str">
        <f xml:space="preserve"> Indoor!F490</f>
        <v>7"92</v>
      </c>
      <c r="I46" s="12">
        <f>Indoor!L490</f>
        <v>90</v>
      </c>
    </row>
    <row r="47" spans="1:9" x14ac:dyDescent="0.3">
      <c r="A47" s="14" t="s">
        <v>851</v>
      </c>
      <c r="B47" s="8" t="str">
        <f>CONCATENATE(Indoor!D392," ", Indoor!E392)</f>
        <v>CORDONNIER Lucas</v>
      </c>
      <c r="C47" s="10" t="str">
        <f xml:space="preserve"> Indoor!F392</f>
        <v>23"01</v>
      </c>
      <c r="D47" s="12">
        <f>Indoor!L392</f>
        <v>24</v>
      </c>
      <c r="E47" s="17"/>
      <c r="G47" s="8" t="str">
        <f>CONCATENATE(Indoor!D500," ", Indoor!E500)</f>
        <v>DEWAELE Christel</v>
      </c>
      <c r="H47" s="10" t="str">
        <f xml:space="preserve"> Indoor!F500</f>
        <v>25"71</v>
      </c>
      <c r="I47" s="12">
        <f>Indoor!L500</f>
        <v>89</v>
      </c>
    </row>
    <row r="48" spans="1:9" x14ac:dyDescent="0.3">
      <c r="A48" s="14" t="s">
        <v>822</v>
      </c>
      <c r="B48" s="8" t="str">
        <f>CONCATENATE(Indoor!D402," ", Indoor!E402)</f>
        <v>RYSENAER Baptiste</v>
      </c>
      <c r="C48" s="10" t="str">
        <f xml:space="preserve"> Indoor!F402</f>
        <v>39"00</v>
      </c>
      <c r="D48" s="12">
        <f>Indoor!L402</f>
        <v>22</v>
      </c>
      <c r="E48" s="17"/>
      <c r="G48" s="8" t="str">
        <f>CONCATENATE(Indoor!D508," ", Indoor!E508)</f>
        <v>FRANS Valentine</v>
      </c>
      <c r="H48" s="10" t="str">
        <f xml:space="preserve"> Indoor!F508</f>
        <v>45"13</v>
      </c>
      <c r="I48" s="12">
        <f>Indoor!L508</f>
        <v>22</v>
      </c>
    </row>
    <row r="49" spans="1:9" x14ac:dyDescent="0.3">
      <c r="A49" s="14" t="s">
        <v>852</v>
      </c>
      <c r="B49" s="8" t="str">
        <f>CONCATENATE(Indoor!D406," ", Indoor!E406)</f>
        <v xml:space="preserve">RYSENAER Baptiste </v>
      </c>
      <c r="C49" s="10" t="str">
        <f xml:space="preserve"> Indoor!F406</f>
        <v>53"21</v>
      </c>
      <c r="D49" s="12">
        <f>Indoor!L405</f>
        <v>0</v>
      </c>
      <c r="E49" s="17"/>
      <c r="G49" s="8" t="str">
        <f>CONCATENATE(Indoor!D513," ", Indoor!E513)</f>
        <v>D"AFFNAY Julia</v>
      </c>
      <c r="H49" s="10" t="str">
        <f xml:space="preserve"> Indoor!F513</f>
        <v>60"81</v>
      </c>
      <c r="I49" s="12">
        <f>Indoor!L513</f>
        <v>25</v>
      </c>
    </row>
    <row r="50" spans="1:9" x14ac:dyDescent="0.3">
      <c r="A50" s="14" t="s">
        <v>853</v>
      </c>
      <c r="B50" s="8" t="str">
        <f>CONCATENATE(Indoor!D412," ", Indoor!E412)</f>
        <v>THIBERT Régis</v>
      </c>
      <c r="C50" s="10" t="str">
        <f xml:space="preserve"> Indoor!F412</f>
        <v>1'55"50</v>
      </c>
      <c r="D50" s="12">
        <f>Indoor!L412</f>
        <v>19</v>
      </c>
      <c r="E50" s="17"/>
      <c r="G50" s="8" t="str">
        <f>CONCATENATE(Indoor!D524," ", Indoor!E524)</f>
        <v>BREVER Chloé</v>
      </c>
      <c r="H50" s="10" t="str">
        <f xml:space="preserve"> Indoor!F524</f>
        <v>2'18"54</v>
      </c>
      <c r="I50" s="12">
        <f>Indoor!L524</f>
        <v>18</v>
      </c>
    </row>
    <row r="51" spans="1:9" x14ac:dyDescent="0.3">
      <c r="A51" s="14" t="s">
        <v>799</v>
      </c>
      <c r="B51" s="8" t="str">
        <f>CONCATENATE(Indoor!D417," ", Indoor!E417)</f>
        <v>DAUCHAT Cyril</v>
      </c>
      <c r="C51" s="10" t="str">
        <f xml:space="preserve"> Indoor!F417</f>
        <v>2'50"55</v>
      </c>
      <c r="D51" s="12">
        <f>Indoor!L416</f>
        <v>0</v>
      </c>
      <c r="E51" s="17"/>
      <c r="G51" s="8" t="str">
        <f>CONCATENATE(Indoor!D529," ", Indoor!E529)</f>
        <v>CHARLIER Éline</v>
      </c>
      <c r="H51" s="10" t="str">
        <f xml:space="preserve"> Indoor!F529</f>
        <v>3'17"36</v>
      </c>
      <c r="I51" s="12">
        <f>Indoor!L529</f>
        <v>12</v>
      </c>
    </row>
    <row r="52" spans="1:9" x14ac:dyDescent="0.3">
      <c r="A52" s="14" t="s">
        <v>856</v>
      </c>
      <c r="B52" s="8" t="str">
        <f>CONCATENATE(Indoor!D424," ",  Indoor!E424)</f>
        <v>JEUKENNE Simon</v>
      </c>
      <c r="C52" s="10" t="str">
        <f xml:space="preserve"> Indoor!F424</f>
        <v>4'02"31</v>
      </c>
      <c r="D52" s="12">
        <f>Indoor!L424</f>
        <v>22</v>
      </c>
      <c r="E52" s="17"/>
      <c r="G52" s="8" t="str">
        <f>CONCATENATE(Indoor!D532," ", Indoor!E532)</f>
        <v>CAPPA Élia</v>
      </c>
      <c r="H52" s="10" t="str">
        <f xml:space="preserve"> Indoor!F532</f>
        <v>4'58"62</v>
      </c>
      <c r="I52" s="12">
        <f>Indoor!L532</f>
        <v>22</v>
      </c>
    </row>
    <row r="53" spans="1:9" x14ac:dyDescent="0.3">
      <c r="A53" s="14" t="s">
        <v>814</v>
      </c>
      <c r="B53" s="8" t="str">
        <f>CONCATENATE(Indoor!D429," ", Indoor!E429)</f>
        <v>CORDONNIER Lucas</v>
      </c>
      <c r="C53" s="10" t="str">
        <f xml:space="preserve"> Indoor!F429</f>
        <v>8"04</v>
      </c>
      <c r="D53" s="313">
        <f>Indoor!L429</f>
        <v>24</v>
      </c>
      <c r="E53" s="17"/>
      <c r="G53" s="8" t="str">
        <f>CONCATENATE(Indoor!D537," ", Indoor!E537)</f>
        <v>BAUDINET Marie-Charlotte</v>
      </c>
      <c r="H53" s="10" t="str">
        <f xml:space="preserve"> Indoor!F537</f>
        <v>9"20</v>
      </c>
      <c r="I53" s="12">
        <f>Indoor!L537</f>
        <v>99</v>
      </c>
    </row>
    <row r="54" spans="1:9" x14ac:dyDescent="0.3">
      <c r="A54" s="14" t="s">
        <v>1099</v>
      </c>
      <c r="B54" s="8" t="str">
        <f>CONCATENATE(Indoor!D436," ", Indoor!E436)</f>
        <v>THIBERT Régis</v>
      </c>
      <c r="C54" s="10" t="str">
        <f xml:space="preserve"> Indoor!F436</f>
        <v>1 m 94</v>
      </c>
      <c r="D54" s="12">
        <f>Indoor!L436</f>
        <v>19</v>
      </c>
      <c r="E54" s="17"/>
      <c r="G54" s="8" t="str">
        <f>CONCATENATE(Indoor!D542," ", Indoor!E542)</f>
        <v>HERVERS Anne-Laure</v>
      </c>
      <c r="H54" s="10" t="str">
        <f xml:space="preserve"> Indoor!F542</f>
        <v>1 m 79</v>
      </c>
      <c r="I54" s="12">
        <f>Indoor!L542</f>
        <v>21</v>
      </c>
    </row>
    <row r="55" spans="1:9" x14ac:dyDescent="0.3">
      <c r="A55" s="14" t="s">
        <v>1530</v>
      </c>
      <c r="B55" s="8" t="str">
        <f>CONCATENATE(Indoor!D443," ", Indoor!E443)</f>
        <v>STRAET Pierre</v>
      </c>
      <c r="C55" s="10" t="str">
        <f xml:space="preserve"> Indoor!F443</f>
        <v>4 m 25</v>
      </c>
      <c r="D55" s="12">
        <f>Indoor!L443</f>
        <v>19</v>
      </c>
      <c r="E55" s="17"/>
      <c r="G55" s="8" t="str">
        <f>CONCATENATE(Indoor!D547,"", Indoor!E547)</f>
        <v>LEROY Anne</v>
      </c>
      <c r="H55" s="10" t="str">
        <f xml:space="preserve"> Indoor!F547</f>
        <v>3 m 50</v>
      </c>
      <c r="I55" s="12">
        <f>Indoor!L547</f>
        <v>1</v>
      </c>
    </row>
    <row r="56" spans="1:9" x14ac:dyDescent="0.3">
      <c r="A56" s="14" t="s">
        <v>1127</v>
      </c>
      <c r="B56" s="8" t="str">
        <f>CONCATENATE(Indoor!D453," ", Indoor!E453)</f>
        <v>LERUTH Guy</v>
      </c>
      <c r="C56" s="10" t="str">
        <f xml:space="preserve"> Indoor!F453</f>
        <v>6 m 46</v>
      </c>
      <c r="D56" s="12">
        <f>Indoor!L453</f>
        <v>8</v>
      </c>
      <c r="E56" s="17"/>
      <c r="G56" s="8" t="str">
        <f>CONCATENATE(Indoor!D552," ", Indoor!E552)</f>
        <v>LEROY Anne</v>
      </c>
      <c r="H56" s="10" t="str">
        <f xml:space="preserve"> Indoor!F552</f>
        <v>5 m 58</v>
      </c>
      <c r="I56" s="12">
        <f>Indoor!L552</f>
        <v>0</v>
      </c>
    </row>
    <row r="57" spans="1:9" x14ac:dyDescent="0.3">
      <c r="A57" s="14" t="s">
        <v>81</v>
      </c>
      <c r="B57" s="8" t="str">
        <f>CONCATENATE(Indoor!D460," ", Indoor!E460)</f>
        <v>KEMPENEERS Sacha</v>
      </c>
      <c r="C57" s="10" t="str">
        <f xml:space="preserve"> Indoor!F460</f>
        <v>12 m 85</v>
      </c>
      <c r="D57" s="12">
        <f>Indoor!L460</f>
        <v>17</v>
      </c>
      <c r="E57" s="17"/>
      <c r="G57" s="8" t="str">
        <f>CONCATENATE(Indoor!D564," ", Indoor!E564)</f>
        <v>VIOLLE Chloé</v>
      </c>
      <c r="H57" s="10" t="str">
        <f xml:space="preserve"> Indoor!F564</f>
        <v>10 m 93</v>
      </c>
      <c r="I57" s="12">
        <f>Indoor!L564</f>
        <v>17</v>
      </c>
    </row>
    <row r="58" spans="1:9" x14ac:dyDescent="0.3">
      <c r="A58" s="14" t="s">
        <v>1143</v>
      </c>
      <c r="B58" s="8" t="str">
        <f>CONCATENATE(Indoor!D465," ",  Indoor!E465)</f>
        <v>DAUCHAT Cyril</v>
      </c>
      <c r="C58" s="10" t="str">
        <f xml:space="preserve"> Indoor!F465</f>
        <v>14 m 95</v>
      </c>
      <c r="D58" s="313">
        <f>Indoor!L465</f>
        <v>23</v>
      </c>
      <c r="E58" s="17"/>
      <c r="G58" s="8" t="str">
        <f>CONCATENATE(Indoor!D569," ", Indoor!E569)</f>
        <v xml:space="preserve">HERVERS Anne-Laure </v>
      </c>
      <c r="H58" s="10" t="str">
        <f xml:space="preserve"> Indoor!F569</f>
        <v>11 m 56</v>
      </c>
      <c r="I58" s="12">
        <f>Indoor!L569</f>
        <v>22</v>
      </c>
    </row>
    <row r="59" spans="1:9" x14ac:dyDescent="0.3">
      <c r="A59" s="14" t="s">
        <v>2201</v>
      </c>
      <c r="C59" s="10"/>
      <c r="D59" s="12"/>
      <c r="E59" s="17"/>
      <c r="G59" s="8" t="str">
        <f>CONCATENATE(Indoor!D576," ", Indoor!E576)</f>
        <v>WUIDARD Vinciane</v>
      </c>
      <c r="H59" s="10" t="str">
        <f xml:space="preserve"> Indoor!F576</f>
        <v>11 m 46</v>
      </c>
      <c r="I59" s="12">
        <f>Indoor!L576</f>
        <v>90</v>
      </c>
    </row>
    <row r="60" spans="1:9" x14ac:dyDescent="0.3">
      <c r="A60" s="14" t="s">
        <v>1558</v>
      </c>
      <c r="C60" s="10"/>
      <c r="D60" s="12"/>
      <c r="E60" s="17"/>
      <c r="G60" s="8" t="str">
        <f>CONCATENATE(Indoor!$D581," ", Indoor!$E581)</f>
        <v>WUIDARD Vinciane</v>
      </c>
      <c r="H60" s="10" t="str">
        <f xml:space="preserve"> Indoor!$F581</f>
        <v>3305 pts</v>
      </c>
      <c r="I60" s="12">
        <f>Indoor!$L581</f>
        <v>90</v>
      </c>
    </row>
    <row r="61" spans="1:9" x14ac:dyDescent="0.3">
      <c r="A61" s="14" t="s">
        <v>113</v>
      </c>
      <c r="B61" s="8" t="str">
        <f>CONCATENATE(Indoor!D479," ",  Indoor!E479)</f>
        <v>DAUCHAT Cyril</v>
      </c>
      <c r="C61" s="10" t="str">
        <f xml:space="preserve"> Indoor!F479</f>
        <v>4939 pts</v>
      </c>
      <c r="D61" s="12">
        <f>Indoor!L479</f>
        <v>23</v>
      </c>
      <c r="E61" s="17"/>
      <c r="H61" s="10"/>
      <c r="I61" s="12"/>
    </row>
    <row r="62" spans="1:9" x14ac:dyDescent="0.3">
      <c r="D62" s="13"/>
    </row>
    <row r="63" spans="1:9" ht="21" x14ac:dyDescent="0.4">
      <c r="A63" s="356" t="s">
        <v>126</v>
      </c>
      <c r="B63" s="356"/>
      <c r="C63" s="356"/>
      <c r="D63" s="356"/>
      <c r="E63" s="16"/>
      <c r="F63" s="356" t="s">
        <v>970</v>
      </c>
      <c r="G63" s="356"/>
      <c r="H63" s="356"/>
      <c r="I63" s="356"/>
    </row>
    <row r="64" spans="1:9" x14ac:dyDescent="0.3">
      <c r="D64" s="13"/>
      <c r="E64" s="17"/>
    </row>
    <row r="65" spans="1:9" x14ac:dyDescent="0.3">
      <c r="A65" s="14" t="s">
        <v>2197</v>
      </c>
      <c r="B65" s="8" t="str">
        <f>CONCATENATE(Indoor!$D590," ", Indoor!$E590)</f>
        <v>DEGAVRE Lionel</v>
      </c>
      <c r="C65" s="10" t="str">
        <f xml:space="preserve"> Indoor!$F590</f>
        <v>7"03</v>
      </c>
      <c r="D65" s="12">
        <f>Indoor!$L590</f>
        <v>14</v>
      </c>
      <c r="E65" s="17"/>
      <c r="G65" s="8" t="str">
        <f>CONCATENATE(Indoor!$D695," ", Indoor!$E695)</f>
        <v>DEMEZ Fanny</v>
      </c>
      <c r="H65" s="10" t="str">
        <f xml:space="preserve"> Indoor!$F695</f>
        <v>8"05</v>
      </c>
      <c r="I65" s="12">
        <f>Indoor!$L695</f>
        <v>8</v>
      </c>
    </row>
    <row r="66" spans="1:9" x14ac:dyDescent="0.3">
      <c r="A66" s="14" t="s">
        <v>851</v>
      </c>
      <c r="B66" s="8" t="str">
        <f>CONCATENATE(Indoor!$D599," ", Indoor!$E599)</f>
        <v>DEGAVRE Lionel</v>
      </c>
      <c r="C66" s="10" t="str">
        <f xml:space="preserve"> Indoor!$F599</f>
        <v>22"23</v>
      </c>
      <c r="D66" s="12">
        <f>Indoor!$L599</f>
        <v>14</v>
      </c>
      <c r="E66" s="17"/>
      <c r="G66" s="8" t="str">
        <f>CONCATENATE(Indoor!$D701," ", Indoor!$E701)</f>
        <v>BAUDINET Anne</v>
      </c>
      <c r="H66" s="10" t="str">
        <f xml:space="preserve"> Indoor!$F701</f>
        <v>26"32</v>
      </c>
      <c r="I66" s="12">
        <f>Indoor!$L701</f>
        <v>2</v>
      </c>
    </row>
    <row r="67" spans="1:9" x14ac:dyDescent="0.3">
      <c r="A67" s="14" t="s">
        <v>822</v>
      </c>
      <c r="B67" s="8" t="str">
        <f>CONCATENATE(Indoor!$D607," ", Indoor!$E607)</f>
        <v>DEGAVRE Lionel</v>
      </c>
      <c r="C67" s="10" t="str">
        <f xml:space="preserve"> Indoor!$F607</f>
        <v>36"54</v>
      </c>
      <c r="D67" s="12">
        <f>Indoor!$L607</f>
        <v>13</v>
      </c>
      <c r="E67" s="17"/>
      <c r="G67" s="8" t="str">
        <f>CONCATENATE(Indoor!$D706," ", Indoor!$E706)</f>
        <v>NIHANT Ludivine</v>
      </c>
      <c r="H67" s="10" t="str">
        <f xml:space="preserve"> Indoor!$F706</f>
        <v>44"86</v>
      </c>
      <c r="I67" s="12">
        <f>Indoor!$L706</f>
        <v>13</v>
      </c>
    </row>
    <row r="68" spans="1:9" x14ac:dyDescent="0.3">
      <c r="A68" s="14" t="s">
        <v>852</v>
      </c>
      <c r="B68" s="8" t="str">
        <f>CONCATENATE(Indoor!$D612," ", Indoor!$E612)</f>
        <v>CORDONNIER Lucas</v>
      </c>
      <c r="C68" s="10" t="str">
        <f xml:space="preserve"> Indoor!$F612</f>
        <v>50"59</v>
      </c>
      <c r="D68" s="12">
        <f>Indoor!$L612</f>
        <v>25</v>
      </c>
      <c r="E68" s="17"/>
      <c r="G68" s="8" t="str">
        <f>CONCATENATE(Indoor!$D711," ", Indoor!$E711)</f>
        <v>DEWAELE Christel</v>
      </c>
      <c r="H68" s="10" t="str">
        <f xml:space="preserve"> Indoor!$F711</f>
        <v>58"52</v>
      </c>
      <c r="I68" s="12">
        <f>Indoor!$L711</f>
        <v>90</v>
      </c>
    </row>
    <row r="69" spans="1:9" x14ac:dyDescent="0.3">
      <c r="A69" s="14" t="s">
        <v>853</v>
      </c>
      <c r="B69" s="8" t="str">
        <f>CONCATENATE(Indoor!$D618," ", Indoor!$E618)</f>
        <v>JEROME Aurélien</v>
      </c>
      <c r="C69" s="10" t="str">
        <f xml:space="preserve"> Indoor!$F618</f>
        <v>1'57"55</v>
      </c>
      <c r="D69" s="12">
        <f>Indoor!$L618</f>
        <v>17</v>
      </c>
      <c r="E69" s="17"/>
      <c r="G69" s="8" t="str">
        <f>CONCATENATE(Indoor!$D719," ", Indoor!$E719)</f>
        <v>CHARLIER Éline</v>
      </c>
      <c r="H69" s="10" t="str">
        <f xml:space="preserve"> Indoor!$F719</f>
        <v>2'32"41</v>
      </c>
      <c r="I69" s="12">
        <f>Indoor!$L719</f>
        <v>15</v>
      </c>
    </row>
    <row r="70" spans="1:9" x14ac:dyDescent="0.3">
      <c r="A70" s="14" t="s">
        <v>799</v>
      </c>
      <c r="B70" s="8" t="str">
        <f>CONCATENATE(Indoor!$D623," ", Indoor!$E623)</f>
        <v>DUMONT Nicolas</v>
      </c>
      <c r="C70" s="10" t="str">
        <f xml:space="preserve"> Indoor!$F623</f>
        <v>2'37"15</v>
      </c>
      <c r="D70" s="12">
        <f>Indoor!$L623</f>
        <v>12</v>
      </c>
      <c r="E70" s="17"/>
      <c r="G70" s="8" t="str">
        <f>CONCATENATE(Indoor!$D724," ", Indoor!$E724)</f>
        <v>CHARLIER Éline</v>
      </c>
      <c r="H70" s="10" t="str">
        <f xml:space="preserve"> Indoor!$F724</f>
        <v>3'17"01</v>
      </c>
      <c r="I70" s="12">
        <f>Indoor!$L724</f>
        <v>15</v>
      </c>
    </row>
    <row r="71" spans="1:9" x14ac:dyDescent="0.3">
      <c r="A71" s="14" t="s">
        <v>856</v>
      </c>
      <c r="B71" s="8" t="str">
        <f>CONCATENATE(Indoor!$D629," ", Indoor!$E629)</f>
        <v>THIBERT Régis</v>
      </c>
      <c r="C71" s="10" t="str">
        <f xml:space="preserve"> Indoor!$F629</f>
        <v>3'58"97</v>
      </c>
      <c r="D71" s="12">
        <f>Indoor!$L629</f>
        <v>22</v>
      </c>
      <c r="E71" s="17"/>
      <c r="G71" s="8" t="str">
        <f>CONCATENATE(Indoor!$D727," ", Indoor!$E727)</f>
        <v>BREVER Chloé</v>
      </c>
      <c r="H71" s="10" t="str">
        <f xml:space="preserve"> Indoor!$F727</f>
        <v>4'46"27</v>
      </c>
      <c r="I71" s="12">
        <f>Indoor!$L727</f>
        <v>19</v>
      </c>
    </row>
    <row r="72" spans="1:9" x14ac:dyDescent="0.3">
      <c r="A72" s="14" t="s">
        <v>900</v>
      </c>
      <c r="B72" s="8" t="str">
        <f>CONCATENATE(Indoor!$D634," ", Indoor!$E634)</f>
        <v>JEUKENNE Simon</v>
      </c>
      <c r="C72" s="10" t="str">
        <f xml:space="preserve"> Indoor!$F634</f>
        <v>8'24"78</v>
      </c>
      <c r="D72" s="12">
        <f>Indoor!$L634</f>
        <v>24</v>
      </c>
      <c r="E72" s="17"/>
      <c r="H72" s="10"/>
      <c r="I72" s="12"/>
    </row>
    <row r="73" spans="1:9" x14ac:dyDescent="0.3">
      <c r="A73" s="14" t="s">
        <v>814</v>
      </c>
      <c r="B73" s="8" t="str">
        <f>CONCATENATE(Indoor!$D638," ", Indoor!$E638)</f>
        <v>CORDONNIER Lucas</v>
      </c>
      <c r="C73" s="10" t="str">
        <f xml:space="preserve"> Indoor!$F638</f>
        <v>8"04</v>
      </c>
      <c r="D73" s="12">
        <f>Indoor!$L638</f>
        <v>25</v>
      </c>
      <c r="E73" s="17"/>
      <c r="G73" s="8" t="str">
        <f>CONCATENATE(Indoor!$D731," ", Indoor!$E731)</f>
        <v>WUIDARD Vinciane</v>
      </c>
      <c r="H73" s="10" t="str">
        <f xml:space="preserve"> Indoor!$F731</f>
        <v>9"15</v>
      </c>
      <c r="I73" s="12">
        <f>Indoor!$L731</f>
        <v>91</v>
      </c>
    </row>
    <row r="74" spans="1:9" x14ac:dyDescent="0.3">
      <c r="A74" s="14" t="s">
        <v>1099</v>
      </c>
      <c r="B74" s="8" t="str">
        <f>CONCATENATE(Indoor!$D645," ", Indoor!$E645)</f>
        <v>VIAENE Mathieu</v>
      </c>
      <c r="C74" s="10" t="str">
        <f xml:space="preserve"> Indoor!$F645</f>
        <v>1 m 88</v>
      </c>
      <c r="D74" s="12">
        <f>Indoor!$L645</f>
        <v>4</v>
      </c>
      <c r="E74" s="17"/>
      <c r="G74" s="8" t="str">
        <f>CONCATENATE(Indoor!$D737," ", Indoor!$E737)</f>
        <v>HERVERS Anne-Laure</v>
      </c>
      <c r="H74" s="10" t="str">
        <f xml:space="preserve"> Indoor!$F737</f>
        <v>1 m 80</v>
      </c>
      <c r="I74" s="12">
        <f>Indoor!$L737</f>
        <v>24</v>
      </c>
    </row>
    <row r="75" spans="1:9" x14ac:dyDescent="0.3">
      <c r="A75" s="14" t="s">
        <v>1530</v>
      </c>
      <c r="B75" s="8" t="str">
        <f>CONCATENATE(Indoor!$D655," ", Indoor!$E655)</f>
        <v>STRAET Pierre</v>
      </c>
      <c r="C75" s="10" t="str">
        <f xml:space="preserve"> Indoor!$F655</f>
        <v>5 m 00</v>
      </c>
      <c r="D75" s="12">
        <f>Indoor!$L655</f>
        <v>22</v>
      </c>
      <c r="E75" s="17"/>
      <c r="G75" s="8" t="str">
        <f>CONCATENATE(Indoor!$D743,"", Indoor!$E743)</f>
        <v>LEROY Anne</v>
      </c>
      <c r="H75" s="10" t="str">
        <f xml:space="preserve"> Indoor!$F743</f>
        <v>3 m 65</v>
      </c>
      <c r="I75" s="12">
        <f>Indoor!$L743</f>
        <v>2</v>
      </c>
    </row>
    <row r="76" spans="1:9" x14ac:dyDescent="0.3">
      <c r="A76" s="14" t="s">
        <v>1127</v>
      </c>
      <c r="B76" s="8" t="str">
        <f>CONCATENATE(Indoor!$D661," ", Indoor!$E661)</f>
        <v>DEMONCEAU Thierry</v>
      </c>
      <c r="C76" s="10" t="str">
        <f xml:space="preserve"> Indoor!$F661</f>
        <v>6 m 49</v>
      </c>
      <c r="D76" s="12">
        <f>Indoor!$L661</f>
        <v>88</v>
      </c>
      <c r="E76" s="17"/>
      <c r="G76" s="8" t="str">
        <f>CONCATENATE(Indoor!$D748," ", Indoor!$E748)</f>
        <v>ROQUET Alison</v>
      </c>
      <c r="H76" s="10" t="str">
        <f xml:space="preserve"> Indoor!$F748</f>
        <v>5 m 87</v>
      </c>
      <c r="I76" s="12">
        <f>Indoor!$L748</f>
        <v>8</v>
      </c>
    </row>
    <row r="77" spans="1:9" x14ac:dyDescent="0.3">
      <c r="A77" s="14" t="s">
        <v>81</v>
      </c>
      <c r="B77" s="8" t="str">
        <f>CONCATENATE(Indoor!$D668," ", Indoor!$E668)</f>
        <v>KEMPENEERS Sacha</v>
      </c>
      <c r="C77" s="10" t="str">
        <f xml:space="preserve"> Indoor!$F668</f>
        <v>13 m 29</v>
      </c>
      <c r="D77" s="12">
        <f>Indoor!$L668</f>
        <v>19</v>
      </c>
      <c r="E77" s="17"/>
      <c r="G77" s="8" t="str">
        <f>CONCATENATE(Indoor!$D754," ", Indoor!$E754)</f>
        <v>WUIDARD Vinciane</v>
      </c>
      <c r="H77" s="10" t="str">
        <f xml:space="preserve"> Indoor!$F754</f>
        <v>12 m 02</v>
      </c>
      <c r="I77" s="12">
        <f>Indoor!$L754</f>
        <v>92</v>
      </c>
    </row>
    <row r="78" spans="1:9" x14ac:dyDescent="0.3">
      <c r="A78" s="14" t="s">
        <v>1143</v>
      </c>
      <c r="B78" s="8" t="str">
        <f>CONCATENATE(Indoor!$D673," ", Indoor!$E673)</f>
        <v>DAUCHAT Cyril</v>
      </c>
      <c r="C78" s="10" t="str">
        <f xml:space="preserve"> Indoor!$F673</f>
        <v>14 m 41</v>
      </c>
      <c r="D78" s="12">
        <f>Indoor!$L673</f>
        <v>25</v>
      </c>
      <c r="E78" s="17"/>
      <c r="G78" s="8" t="str">
        <f>CONCATENATE(Indoor!$D759," ", Indoor!$E759)</f>
        <v>RASIER Pascale</v>
      </c>
      <c r="H78" s="10" t="str">
        <f xml:space="preserve"> Indoor!$F759</f>
        <v>10 m 60</v>
      </c>
      <c r="I78" s="12">
        <f>Indoor!$L759</f>
        <v>94</v>
      </c>
    </row>
    <row r="79" spans="1:9" x14ac:dyDescent="0.3">
      <c r="A79" s="14" t="s">
        <v>1558</v>
      </c>
      <c r="B79" s="8" t="str">
        <f>CONCATENATE(Indoor!$D674," ", Indoor!$E674)</f>
        <v xml:space="preserve"> </v>
      </c>
      <c r="C79" s="10">
        <f xml:space="preserve"> Indoor!$F674</f>
        <v>0</v>
      </c>
      <c r="D79" s="12">
        <f>Indoor!$L674</f>
        <v>97</v>
      </c>
      <c r="E79" s="17"/>
      <c r="G79" s="8" t="str">
        <f>CONCATENATE(Indoor!$D764," ", Indoor!$E764)</f>
        <v>WUIDARD Vinciane</v>
      </c>
      <c r="H79" s="10" t="str">
        <f xml:space="preserve"> Indoor!$F764</f>
        <v>3532 pts</v>
      </c>
      <c r="I79" s="12">
        <f>Indoor!$L764</f>
        <v>92</v>
      </c>
    </row>
    <row r="80" spans="1:9" x14ac:dyDescent="0.3">
      <c r="A80" s="14" t="s">
        <v>113</v>
      </c>
      <c r="B80" s="8" t="str">
        <f>CONCATENATE(Indoor!$D684," ", Indoor!$E684)</f>
        <v>DAUCHAT Cyril</v>
      </c>
      <c r="C80" s="10" t="str">
        <f xml:space="preserve"> Indoor!$F684</f>
        <v>5166 pts</v>
      </c>
      <c r="D80" s="12">
        <f>Indoor!$L684</f>
        <v>25</v>
      </c>
      <c r="E80" s="17"/>
      <c r="H80" s="10"/>
      <c r="I80" s="12"/>
    </row>
    <row r="81" spans="1:9" x14ac:dyDescent="0.3">
      <c r="D81" s="13"/>
    </row>
    <row r="82" spans="1:9" ht="21" x14ac:dyDescent="0.4">
      <c r="A82" s="356" t="s">
        <v>314</v>
      </c>
      <c r="B82" s="356"/>
      <c r="C82" s="356"/>
      <c r="D82" s="356"/>
      <c r="E82" s="16"/>
      <c r="F82" s="356" t="s">
        <v>1001</v>
      </c>
      <c r="G82" s="356"/>
      <c r="H82" s="356"/>
      <c r="I82" s="356"/>
    </row>
    <row r="83" spans="1:9" x14ac:dyDescent="0.3">
      <c r="D83" s="13"/>
      <c r="E83" s="17"/>
    </row>
    <row r="84" spans="1:9" x14ac:dyDescent="0.3">
      <c r="A84" s="14" t="s">
        <v>2197</v>
      </c>
      <c r="B84" s="8" t="str">
        <f>CONCATENATE(Indoor!$D774," ", Indoor!$E774)</f>
        <v>DEGAVRE Lionel</v>
      </c>
      <c r="C84" s="10" t="str">
        <f xml:space="preserve"> Indoor!$F774</f>
        <v>6"97</v>
      </c>
      <c r="D84" s="12">
        <f>Indoor!$L774</f>
        <v>18</v>
      </c>
      <c r="E84" s="17"/>
      <c r="G84" s="8" t="str">
        <f>CONCATENATE(Indoor!$D865," ", Indoor!$E865)</f>
        <v>VIOLLE Chloé</v>
      </c>
      <c r="H84" s="10" t="str">
        <f xml:space="preserve"> Indoor!$F865</f>
        <v>7"95</v>
      </c>
      <c r="I84" s="12">
        <f>Indoor!$L865</f>
        <v>24</v>
      </c>
    </row>
    <row r="85" spans="1:9" x14ac:dyDescent="0.3">
      <c r="A85" s="14" t="s">
        <v>851</v>
      </c>
      <c r="B85" s="8" t="str">
        <f>CONCATENATE(Indoor!$D781," ", Indoor!$E781)</f>
        <v>DEGAVRE Lionel</v>
      </c>
      <c r="C85" s="10" t="str">
        <f xml:space="preserve"> Indoor!$F781</f>
        <v>22"38</v>
      </c>
      <c r="D85" s="12">
        <f>Indoor!$L781</f>
        <v>18</v>
      </c>
      <c r="E85" s="17"/>
      <c r="G85" s="8" t="str">
        <f>CONCATENATE(Indoor!$D873," ", Indoor!$E873)</f>
        <v xml:space="preserve">VIOLLE Chloé </v>
      </c>
      <c r="H85" s="10" t="str">
        <f xml:space="preserve"> Indoor!$F873</f>
        <v>25"88</v>
      </c>
      <c r="I85" s="12">
        <f>Indoor!$L873</f>
        <v>3</v>
      </c>
    </row>
    <row r="86" spans="1:9" x14ac:dyDescent="0.3">
      <c r="A86" s="14" t="s">
        <v>822</v>
      </c>
      <c r="B86" s="8" t="str">
        <f>CONCATENATE(Indoor!$D788," ", Indoor!$E788)</f>
        <v>PAULO CHANGANI Gloire</v>
      </c>
      <c r="C86" s="10" t="str">
        <f xml:space="preserve"> Indoor!$F788</f>
        <v>34"81</v>
      </c>
      <c r="D86" s="12">
        <f>Indoor!$L788</f>
        <v>22</v>
      </c>
      <c r="E86" s="17"/>
      <c r="G86" s="8" t="str">
        <f>CONCATENATE(Indoor!$D880," ", Indoor!$E880)</f>
        <v>HUYNEN Céline</v>
      </c>
      <c r="H86" s="10" t="str">
        <f xml:space="preserve"> Indoor!$F880</f>
        <v>45"32</v>
      </c>
      <c r="I86" s="12">
        <f>Indoor!$L880</f>
        <v>10</v>
      </c>
    </row>
    <row r="87" spans="1:9" x14ac:dyDescent="0.3">
      <c r="A87" s="14" t="s">
        <v>852</v>
      </c>
      <c r="B87" s="8" t="str">
        <f>CONCATENATE(Indoor!$D792," ", Indoor!$E792)</f>
        <v>PAULOCHANGANI Gloire</v>
      </c>
      <c r="C87" s="10" t="str">
        <f xml:space="preserve"> Indoor!$F792</f>
        <v>48"96</v>
      </c>
      <c r="D87" s="12">
        <f>Indoor!$L792</f>
        <v>20</v>
      </c>
      <c r="E87" s="17"/>
      <c r="G87" s="8" t="str">
        <f>CONCATENATE(Indoor!$D885," ", Indoor!$E885)</f>
        <v>VIOLLE Chloé</v>
      </c>
      <c r="H87" s="10" t="str">
        <f xml:space="preserve"> Indoor!$F885</f>
        <v>59"83</v>
      </c>
      <c r="I87" s="12">
        <f xml:space="preserve"> Indoor!$L885</f>
        <v>25</v>
      </c>
    </row>
    <row r="88" spans="1:9" x14ac:dyDescent="0.3">
      <c r="A88" s="14" t="s">
        <v>853</v>
      </c>
      <c r="B88" s="8" t="s">
        <v>2100</v>
      </c>
      <c r="C88" s="10" t="str">
        <f xml:space="preserve"> Indoor!$F797</f>
        <v>1'55"42</v>
      </c>
      <c r="D88" s="12">
        <f>Indoor!$L797</f>
        <v>93</v>
      </c>
      <c r="E88" s="17"/>
      <c r="G88" s="8" t="str">
        <f>CONCATENATE(Indoor!$D890," ", Indoor!$E890)</f>
        <v>WUIDARD Vinciane</v>
      </c>
      <c r="H88" s="10" t="str">
        <f xml:space="preserve"> Indoor!$F890</f>
        <v>2'30"02</v>
      </c>
      <c r="I88" s="12">
        <f>Indoor!$L890</f>
        <v>94</v>
      </c>
    </row>
    <row r="89" spans="1:9" x14ac:dyDescent="0.3">
      <c r="A89" s="14" t="s">
        <v>799</v>
      </c>
      <c r="B89" s="8" t="str">
        <f>CONCATENATE(Indoor!$D802," ", Indoor!$E802)</f>
        <v>CRETS Samuel</v>
      </c>
      <c r="C89" s="10" t="str">
        <f xml:space="preserve"> Indoor!$F802</f>
        <v>2'51"99</v>
      </c>
      <c r="D89" s="12">
        <f>Indoor!$L802</f>
        <v>98</v>
      </c>
      <c r="E89" s="17"/>
      <c r="G89" s="8" t="str">
        <f>CONCATENATE(Indoor!$D2972," ", Indoor!$E2972)</f>
        <v xml:space="preserve"> </v>
      </c>
      <c r="H89" s="10">
        <f xml:space="preserve"> Indoor!$F2972</f>
        <v>0</v>
      </c>
      <c r="I89" s="12">
        <f>Indoor!$L2972</f>
        <v>0</v>
      </c>
    </row>
    <row r="90" spans="1:9" x14ac:dyDescent="0.3">
      <c r="A90" s="14" t="s">
        <v>856</v>
      </c>
      <c r="B90" s="8" t="str">
        <f>CONCATENATE(Indoor!$D807,"", Indoor!$E807)</f>
        <v>COLLIGNON Frédéric</v>
      </c>
      <c r="C90" s="10" t="str">
        <f xml:space="preserve"> Indoor!$F807</f>
        <v>3'48"24</v>
      </c>
      <c r="D90" s="12">
        <f>Indoor!$L807</f>
        <v>92</v>
      </c>
      <c r="E90" s="17"/>
      <c r="G90" s="8" t="str">
        <f>CONCATENATE(Indoor!$D2978," ", Indoor!$E2978)</f>
        <v xml:space="preserve"> </v>
      </c>
      <c r="H90" s="10">
        <f xml:space="preserve"> Indoor!$F2978</f>
        <v>0</v>
      </c>
      <c r="I90" s="12">
        <f>Indoor!$L2978</f>
        <v>0</v>
      </c>
    </row>
    <row r="91" spans="1:9" x14ac:dyDescent="0.3">
      <c r="A91" s="14" t="s">
        <v>900</v>
      </c>
      <c r="B91" s="8" t="str">
        <f>CONCATENATE(Indoor!$D812,"", Indoor!$E812)</f>
        <v>SCHYNSRémi</v>
      </c>
      <c r="C91" s="10" t="str">
        <f xml:space="preserve"> Indoor!$F812</f>
        <v>8'02"43</v>
      </c>
      <c r="D91" s="12">
        <f>Indoor!$L812</f>
        <v>24</v>
      </c>
      <c r="E91" s="17"/>
      <c r="G91" s="8" t="str">
        <f>CONCATENATE(Indoor!$D2995," ", Indoor!$E2995)</f>
        <v xml:space="preserve"> </v>
      </c>
      <c r="H91" s="10">
        <f xml:space="preserve"> Indoor!$F2995</f>
        <v>0</v>
      </c>
      <c r="I91" s="12">
        <f>Indoor!$L2995</f>
        <v>0</v>
      </c>
    </row>
    <row r="92" spans="1:9" x14ac:dyDescent="0.3">
      <c r="A92" s="14" t="s">
        <v>814</v>
      </c>
      <c r="B92" s="8" t="str">
        <f>CONCATENATE(Indoor!$D817," ", Indoor!$E817)</f>
        <v>PLUNUS David</v>
      </c>
      <c r="C92" s="10" t="str">
        <f xml:space="preserve"> Indoor!$F817</f>
        <v>8"89</v>
      </c>
      <c r="D92" s="12">
        <f>Indoor!$L817</f>
        <v>1</v>
      </c>
      <c r="E92" s="17"/>
      <c r="G92" s="8" t="str">
        <f>CONCATENATE(Indoor!$D895,"", Indoor!$E895)</f>
        <v>WUIDARD Vinciane</v>
      </c>
      <c r="H92" s="10" t="str">
        <f xml:space="preserve"> Indoor!$F895</f>
        <v>8"94</v>
      </c>
      <c r="I92" s="12">
        <f>Indoor!$L895</f>
        <v>94</v>
      </c>
    </row>
    <row r="93" spans="1:9" x14ac:dyDescent="0.3">
      <c r="A93" s="14" t="s">
        <v>1099</v>
      </c>
      <c r="B93" s="8" t="str">
        <f>CONCATENATE(Indoor!$D822," ", Indoor!$E822)</f>
        <v>HERVERS Florent</v>
      </c>
      <c r="C93" s="10" t="str">
        <f xml:space="preserve"> Indoor!$F822</f>
        <v>1 m 87</v>
      </c>
      <c r="D93" s="313">
        <f>Indoor!$L822</f>
        <v>22</v>
      </c>
      <c r="E93" s="17"/>
      <c r="G93" s="8" t="str">
        <f>CONCATENATE(Indoor!$D910,"", Indoor!$E910)</f>
        <v>WUIDARD Vinciane</v>
      </c>
      <c r="H93" s="10" t="str">
        <f xml:space="preserve"> Indoor!$F910</f>
        <v>1 m 71</v>
      </c>
      <c r="I93" s="12">
        <f>Indoor!$L910</f>
        <v>94</v>
      </c>
    </row>
    <row r="94" spans="1:9" x14ac:dyDescent="0.3">
      <c r="A94" s="14" t="s">
        <v>1530</v>
      </c>
      <c r="B94" s="8" t="str">
        <f>CONCATENATE(Indoor!$D827," ", Indoor!$E827)</f>
        <v>STRAET Pierre</v>
      </c>
      <c r="C94" s="10" t="str">
        <f xml:space="preserve"> Indoor!$F827</f>
        <v>5 m 00</v>
      </c>
      <c r="D94" s="12">
        <f>Indoor!$L827</f>
        <v>24</v>
      </c>
      <c r="E94" s="17"/>
      <c r="G94" s="8" t="str">
        <f>CONCATENATE(Indoor!$D905,"", Indoor!$E905)</f>
        <v>LETE Céline</v>
      </c>
      <c r="H94" s="10" t="str">
        <f xml:space="preserve"> Indoor!$F905</f>
        <v>3 m 85</v>
      </c>
      <c r="I94" s="12">
        <f>Indoor!$L905</f>
        <v>2</v>
      </c>
    </row>
    <row r="95" spans="1:9" x14ac:dyDescent="0.3">
      <c r="A95" s="14" t="s">
        <v>1127</v>
      </c>
      <c r="B95" s="8" t="str">
        <f>CONCATENATE(Indoor!$D832," ", Indoor!$E832)</f>
        <v>HERVERS Florent</v>
      </c>
      <c r="C95" s="10" t="str">
        <f xml:space="preserve"> Indoor!$F832</f>
        <v>6 m 82</v>
      </c>
      <c r="D95" s="12">
        <f>Indoor!$L832</f>
        <v>23</v>
      </c>
      <c r="E95" s="17"/>
      <c r="G95" s="8" t="str">
        <f>CONCATENATE(Indoor!$D916," ", Indoor!$E916)</f>
        <v>RASIER Laurence</v>
      </c>
      <c r="H95" s="10" t="str">
        <f xml:space="preserve"> Indoor!$F916</f>
        <v>5 m 85</v>
      </c>
      <c r="I95" s="12">
        <f>Indoor!$L916</f>
        <v>94</v>
      </c>
    </row>
    <row r="96" spans="1:9" x14ac:dyDescent="0.3">
      <c r="A96" s="14" t="s">
        <v>81</v>
      </c>
      <c r="B96" s="8" t="str">
        <f>CONCATENATE(Indoor!$D2836,"", Indoor!$E2836)</f>
        <v/>
      </c>
      <c r="C96" s="10">
        <f xml:space="preserve"> Indoor!$F2836</f>
        <v>0</v>
      </c>
      <c r="D96" s="12">
        <f>Indoor!$L2836</f>
        <v>0</v>
      </c>
      <c r="E96" s="17"/>
      <c r="G96" s="8" t="str">
        <f>CONCATENATE(Indoor!$D921," ", Indoor!$E921)</f>
        <v>WUIDARD Vinciane</v>
      </c>
      <c r="H96" s="10" t="str">
        <f xml:space="preserve"> Indoor!$F921</f>
        <v>11 m 93</v>
      </c>
      <c r="I96" s="12">
        <f>Indoor!$L921</f>
        <v>94</v>
      </c>
    </row>
    <row r="97" spans="1:9" x14ac:dyDescent="0.3">
      <c r="A97" s="14" t="s">
        <v>1143</v>
      </c>
      <c r="B97" s="8" t="str">
        <f>CONCATENATE(Indoor!$D846,"", Indoor!$E846)</f>
        <v>CRETS Samuel</v>
      </c>
      <c r="C97" s="10" t="str">
        <f xml:space="preserve"> Indoor!$F846</f>
        <v>12 m 92</v>
      </c>
      <c r="D97" s="12">
        <f>Indoor!$L846</f>
        <v>1</v>
      </c>
      <c r="E97" s="17"/>
      <c r="G97" s="8" t="str">
        <f>CONCATENATE(Indoor!$D926," ", Indoor!$E926)</f>
        <v>WUIDARD  Vinciane</v>
      </c>
      <c r="H97" s="10" t="str">
        <f xml:space="preserve"> Indoor!$F926</f>
        <v>10 m 64</v>
      </c>
      <c r="I97" s="12">
        <f>Indoor!$L926</f>
        <v>96</v>
      </c>
    </row>
    <row r="98" spans="1:9" x14ac:dyDescent="0.3">
      <c r="A98" s="14" t="s">
        <v>1558</v>
      </c>
      <c r="C98" s="10"/>
      <c r="D98" s="12"/>
      <c r="E98" s="17"/>
      <c r="G98" s="8" t="str">
        <f>CONCATENATE(Indoor!$D931,"", Indoor!$E931)</f>
        <v>WUIDARD Vinciane</v>
      </c>
      <c r="H98" s="10" t="str">
        <f xml:space="preserve"> Indoor!$F931</f>
        <v>3745 pts</v>
      </c>
      <c r="I98" s="12">
        <f>Indoor!$L931</f>
        <v>94</v>
      </c>
    </row>
    <row r="99" spans="1:9" x14ac:dyDescent="0.3">
      <c r="A99" s="14" t="s">
        <v>113</v>
      </c>
      <c r="B99" s="8" t="str">
        <f>CONCATENATE(Indoor!$D851," ", Indoor!$E851)</f>
        <v>CRETS  Samuel</v>
      </c>
      <c r="C99" s="10" t="str">
        <f xml:space="preserve"> Indoor!$F851</f>
        <v>6482 Pts</v>
      </c>
      <c r="D99" s="12">
        <f>Indoor!$L851</f>
        <v>98</v>
      </c>
      <c r="E99" s="17"/>
      <c r="G99" s="8" t="str">
        <f>CONCATENATE(Indoor!$D3127,"", Indoor!$E3127)</f>
        <v/>
      </c>
      <c r="H99" s="10"/>
      <c r="I99" s="12"/>
    </row>
    <row r="100" spans="1:9" x14ac:dyDescent="0.3">
      <c r="A100" s="14" t="s">
        <v>2113</v>
      </c>
      <c r="B100" s="1"/>
      <c r="C100" s="10"/>
      <c r="D100" s="12"/>
      <c r="E100" s="17"/>
      <c r="G100" s="109" t="str">
        <f>CONCATENATE(Indoor!$D936,"", Indoor!$E936)</f>
        <v>Huynen,Demez,Roquet,Baudinet</v>
      </c>
      <c r="H100" s="10" t="str">
        <f xml:space="preserve"> Indoor!$F936</f>
        <v>1'48"66</v>
      </c>
      <c r="I100" s="12">
        <f>Indoor!$L936</f>
        <v>6</v>
      </c>
    </row>
    <row r="101" spans="1:9" x14ac:dyDescent="0.3">
      <c r="C101" s="10"/>
      <c r="D101" s="12"/>
      <c r="E101" s="17"/>
      <c r="H101" s="10"/>
      <c r="I101" s="12"/>
    </row>
    <row r="102" spans="1:9" ht="21" x14ac:dyDescent="0.4">
      <c r="A102" s="356" t="s">
        <v>3289</v>
      </c>
      <c r="B102" s="356"/>
      <c r="C102" s="356"/>
      <c r="D102" s="356"/>
      <c r="E102" s="16"/>
      <c r="F102" s="356" t="s">
        <v>3290</v>
      </c>
      <c r="G102" s="356"/>
      <c r="H102" s="356"/>
      <c r="I102" s="356"/>
    </row>
    <row r="103" spans="1:9" x14ac:dyDescent="0.3">
      <c r="D103" s="13"/>
      <c r="E103" s="17"/>
    </row>
    <row r="104" spans="1:9" x14ac:dyDescent="0.3">
      <c r="A104" s="14" t="s">
        <v>798</v>
      </c>
      <c r="B104" s="8" t="str">
        <f>CONCATENATE(Indoor!$D945," ", Indoor!$E945)</f>
        <v>MOREAU Aubry</v>
      </c>
      <c r="C104" s="10" t="str">
        <f xml:space="preserve"> Indoor!$F945</f>
        <v>7"61</v>
      </c>
      <c r="D104" s="12">
        <f>Indoor!$L945</f>
        <v>25</v>
      </c>
      <c r="E104" s="17"/>
      <c r="G104" s="8" t="str">
        <f>CONCATENATE(Indoor!$D993," ", Indoor!$E993)</f>
        <v>HUYNEN Céline</v>
      </c>
      <c r="H104" s="10" t="str">
        <f xml:space="preserve"> Indoor!$F993</f>
        <v>8"50</v>
      </c>
      <c r="I104" s="12">
        <f>Indoor!$L993</f>
        <v>25</v>
      </c>
    </row>
    <row r="105" spans="1:9" x14ac:dyDescent="0.3">
      <c r="A105" s="14" t="s">
        <v>851</v>
      </c>
      <c r="B105" s="8" t="str">
        <f>CONCATENATE(Indoor!$D950," ", Indoor!$E950)</f>
        <v>MOREAU Aubry</v>
      </c>
      <c r="C105" s="10" t="str">
        <f xml:space="preserve"> Indoor!$F950</f>
        <v>24"82</v>
      </c>
      <c r="D105" s="12">
        <f>Indoor!$L950</f>
        <v>25</v>
      </c>
      <c r="E105" s="17"/>
      <c r="G105" s="8" t="str">
        <f>CONCATENATE(Indoor!$D1003," ", Indoor!$E1003)</f>
        <v>HUYNEN Céline</v>
      </c>
      <c r="H105" s="10" t="str">
        <f xml:space="preserve"> Indoor!$F1003</f>
        <v>29"61</v>
      </c>
      <c r="I105" s="12">
        <f>Indoor!$L1003</f>
        <v>25</v>
      </c>
    </row>
    <row r="106" spans="1:9" x14ac:dyDescent="0.3">
      <c r="A106" s="14" t="s">
        <v>853</v>
      </c>
      <c r="B106" s="8" t="str">
        <f>CONCATENATE(Indoor!$D960," ", Indoor!$E960)</f>
        <v>FICHER Pierre</v>
      </c>
      <c r="C106" s="10" t="str">
        <f xml:space="preserve"> Indoor!$F960</f>
        <v>2'05"19</v>
      </c>
      <c r="D106" s="12">
        <f>Indoor!$L960</f>
        <v>18</v>
      </c>
      <c r="E106" s="17"/>
      <c r="H106" s="10"/>
      <c r="I106" s="12"/>
    </row>
    <row r="107" spans="1:9" x14ac:dyDescent="0.3">
      <c r="A107" s="14" t="s">
        <v>856</v>
      </c>
      <c r="B107" s="8" t="str">
        <f>CONCATENATE(Indoor!$D967," ", Indoor!$E967)</f>
        <v>FICHER Pierre</v>
      </c>
      <c r="C107" s="10" t="str">
        <f xml:space="preserve"> Indoor!$F967</f>
        <v>4'27"23</v>
      </c>
      <c r="D107" s="12">
        <f>Indoor!$L967</f>
        <v>18</v>
      </c>
      <c r="E107" s="17"/>
      <c r="H107" s="10"/>
      <c r="I107" s="12"/>
    </row>
    <row r="108" spans="1:9" x14ac:dyDescent="0.3">
      <c r="A108" s="14" t="s">
        <v>1530</v>
      </c>
      <c r="B108" s="8" t="str">
        <f>CONCATENATE(Indoor!$D975," ", Indoor!$E975)</f>
        <v>RENKIN Jean-Paul</v>
      </c>
      <c r="C108" s="10" t="str">
        <f xml:space="preserve"> Indoor!$F975</f>
        <v>3 m 63</v>
      </c>
      <c r="D108" s="12">
        <f>Indoor!$L972</f>
        <v>20</v>
      </c>
      <c r="E108" s="17"/>
      <c r="G108" s="8" t="str">
        <f>CONCATENATE(Indoor!$D1008," ", Indoor!$E1008)</f>
        <v>PLUNUS Séverine</v>
      </c>
      <c r="H108" s="10" t="str">
        <f xml:space="preserve"> Indoor!$F1008</f>
        <v>3 m 25</v>
      </c>
      <c r="I108" s="12">
        <f>Indoor!$L1008</f>
        <v>18</v>
      </c>
    </row>
    <row r="109" spans="1:9" x14ac:dyDescent="0.3">
      <c r="A109" s="14" t="s">
        <v>2861</v>
      </c>
      <c r="B109" s="8" t="str">
        <f>CONCATENATE(Indoor!$D981," ", Indoor!$E981)</f>
        <v>SCHUMACHER Marcel</v>
      </c>
      <c r="C109" s="10" t="str">
        <f xml:space="preserve"> Indoor!$F981</f>
        <v>10 m 55</v>
      </c>
      <c r="D109" s="12">
        <f>Indoor!$L981</f>
        <v>98</v>
      </c>
      <c r="E109" s="17"/>
    </row>
    <row r="110" spans="1:9" x14ac:dyDescent="0.3">
      <c r="A110" s="14" t="s">
        <v>2862</v>
      </c>
      <c r="B110" s="8" t="str">
        <f>CONCATENATE(Indoor!$D985,"  ", Indoor!$E985)</f>
        <v>RENKIN  Jean-Paul</v>
      </c>
      <c r="C110" s="10" t="str">
        <f xml:space="preserve"> Indoor!$F985</f>
        <v>9 m 49</v>
      </c>
      <c r="D110" s="12">
        <f>Indoor!$L985</f>
        <v>18</v>
      </c>
    </row>
    <row r="111" spans="1:9" x14ac:dyDescent="0.3">
      <c r="D111" s="13"/>
    </row>
    <row r="112" spans="1:9" x14ac:dyDescent="0.3">
      <c r="D112" s="13"/>
    </row>
    <row r="113" spans="1:4" x14ac:dyDescent="0.3">
      <c r="D113" s="13"/>
    </row>
    <row r="114" spans="1:4" x14ac:dyDescent="0.3">
      <c r="A114" s="8"/>
      <c r="C114" s="8"/>
      <c r="D114" s="13"/>
    </row>
    <row r="115" spans="1:4" x14ac:dyDescent="0.3">
      <c r="A115" s="8"/>
      <c r="C115" s="8"/>
      <c r="D115" s="13"/>
    </row>
    <row r="116" spans="1:4" x14ac:dyDescent="0.3">
      <c r="A116" s="8"/>
      <c r="C116" s="8"/>
      <c r="D116" s="13"/>
    </row>
    <row r="117" spans="1:4" x14ac:dyDescent="0.3">
      <c r="A117" s="8"/>
      <c r="C117" s="8"/>
      <c r="D117" s="13"/>
    </row>
    <row r="118" spans="1:4" x14ac:dyDescent="0.3">
      <c r="A118" s="8"/>
      <c r="C118" s="8"/>
      <c r="D118" s="13"/>
    </row>
    <row r="119" spans="1:4" x14ac:dyDescent="0.3">
      <c r="A119" s="8"/>
      <c r="C119" s="8"/>
      <c r="D119" s="13"/>
    </row>
    <row r="120" spans="1:4" x14ac:dyDescent="0.3">
      <c r="A120" s="8"/>
      <c r="C120" s="8"/>
      <c r="D120" s="13"/>
    </row>
    <row r="121" spans="1:4" x14ac:dyDescent="0.3">
      <c r="A121" s="8"/>
      <c r="C121" s="8"/>
      <c r="D121" s="13"/>
    </row>
    <row r="122" spans="1:4" x14ac:dyDescent="0.3">
      <c r="A122" s="8"/>
      <c r="C122" s="8"/>
      <c r="D122" s="13"/>
    </row>
    <row r="123" spans="1:4" x14ac:dyDescent="0.3">
      <c r="A123" s="8"/>
      <c r="C123" s="8"/>
      <c r="D123" s="13"/>
    </row>
    <row r="124" spans="1:4" x14ac:dyDescent="0.3">
      <c r="A124" s="8"/>
      <c r="C124" s="8"/>
      <c r="D124" s="13"/>
    </row>
    <row r="125" spans="1:4" x14ac:dyDescent="0.3">
      <c r="A125" s="8"/>
      <c r="C125" s="8"/>
      <c r="D125" s="13"/>
    </row>
    <row r="126" spans="1:4" x14ac:dyDescent="0.3">
      <c r="A126" s="8"/>
      <c r="C126" s="8"/>
      <c r="D126" s="13"/>
    </row>
    <row r="127" spans="1:4" x14ac:dyDescent="0.3">
      <c r="A127" s="8"/>
      <c r="C127" s="8"/>
      <c r="D127" s="13"/>
    </row>
    <row r="128" spans="1:4" x14ac:dyDescent="0.3">
      <c r="A128" s="8"/>
      <c r="C128" s="8"/>
      <c r="D128" s="13"/>
    </row>
    <row r="129" spans="1:4" x14ac:dyDescent="0.3">
      <c r="A129" s="8"/>
      <c r="C129" s="8"/>
      <c r="D129" s="13"/>
    </row>
    <row r="130" spans="1:4" x14ac:dyDescent="0.3">
      <c r="A130" s="8"/>
      <c r="C130" s="8"/>
      <c r="D130" s="13"/>
    </row>
    <row r="131" spans="1:4" x14ac:dyDescent="0.3">
      <c r="A131" s="8"/>
      <c r="C131" s="8"/>
      <c r="D131" s="13"/>
    </row>
    <row r="132" spans="1:4" x14ac:dyDescent="0.3">
      <c r="A132" s="8"/>
      <c r="C132" s="8"/>
      <c r="D132" s="13"/>
    </row>
    <row r="133" spans="1:4" x14ac:dyDescent="0.3">
      <c r="A133" s="8"/>
      <c r="C133" s="8"/>
      <c r="D133" s="13"/>
    </row>
    <row r="134" spans="1:4" x14ac:dyDescent="0.3">
      <c r="A134" s="8"/>
      <c r="C134" s="8"/>
      <c r="D134" s="13"/>
    </row>
    <row r="135" spans="1:4" x14ac:dyDescent="0.3">
      <c r="A135" s="8"/>
      <c r="C135" s="8"/>
      <c r="D135" s="13"/>
    </row>
    <row r="136" spans="1:4" x14ac:dyDescent="0.3">
      <c r="A136" s="8"/>
      <c r="C136" s="8"/>
      <c r="D136" s="13"/>
    </row>
    <row r="137" spans="1:4" x14ac:dyDescent="0.3">
      <c r="A137" s="8"/>
      <c r="C137" s="8"/>
      <c r="D137" s="13"/>
    </row>
    <row r="138" spans="1:4" x14ac:dyDescent="0.3">
      <c r="A138" s="8"/>
      <c r="C138" s="8"/>
      <c r="D138" s="13"/>
    </row>
    <row r="139" spans="1:4" x14ac:dyDescent="0.3">
      <c r="A139" s="8"/>
      <c r="C139" s="8"/>
      <c r="D139" s="13"/>
    </row>
    <row r="140" spans="1:4" x14ac:dyDescent="0.3">
      <c r="A140" s="8"/>
      <c r="C140" s="8"/>
      <c r="D140" s="13"/>
    </row>
    <row r="141" spans="1:4" x14ac:dyDescent="0.3">
      <c r="A141" s="8"/>
      <c r="C141" s="8"/>
      <c r="D141" s="13"/>
    </row>
    <row r="142" spans="1:4" x14ac:dyDescent="0.3">
      <c r="A142" s="8"/>
      <c r="C142" s="8"/>
      <c r="D142" s="13"/>
    </row>
    <row r="143" spans="1:4" x14ac:dyDescent="0.3">
      <c r="A143" s="8"/>
      <c r="C143" s="8"/>
      <c r="D143" s="13"/>
    </row>
    <row r="144" spans="1:4" x14ac:dyDescent="0.3">
      <c r="A144" s="8"/>
      <c r="C144" s="8"/>
      <c r="D144" s="13"/>
    </row>
    <row r="145" spans="1:4" x14ac:dyDescent="0.3">
      <c r="A145" s="8"/>
      <c r="C145" s="8"/>
      <c r="D145" s="13"/>
    </row>
    <row r="146" spans="1:4" x14ac:dyDescent="0.3">
      <c r="A146" s="8"/>
      <c r="C146" s="8"/>
      <c r="D146" s="13"/>
    </row>
    <row r="147" spans="1:4" x14ac:dyDescent="0.3">
      <c r="A147" s="8"/>
      <c r="C147" s="8"/>
      <c r="D147" s="13"/>
    </row>
    <row r="148" spans="1:4" x14ac:dyDescent="0.3">
      <c r="A148" s="8"/>
      <c r="C148" s="8"/>
      <c r="D148" s="13"/>
    </row>
    <row r="149" spans="1:4" x14ac:dyDescent="0.3">
      <c r="A149" s="8"/>
      <c r="C149" s="8"/>
      <c r="D149" s="13"/>
    </row>
    <row r="150" spans="1:4" x14ac:dyDescent="0.3">
      <c r="A150" s="8"/>
      <c r="C150" s="8"/>
      <c r="D150" s="13"/>
    </row>
    <row r="151" spans="1:4" x14ac:dyDescent="0.3">
      <c r="A151" s="8"/>
      <c r="C151" s="8"/>
      <c r="D151" s="13"/>
    </row>
    <row r="152" spans="1:4" x14ac:dyDescent="0.3">
      <c r="A152" s="8"/>
      <c r="C152" s="8"/>
      <c r="D152" s="13"/>
    </row>
    <row r="153" spans="1:4" x14ac:dyDescent="0.3">
      <c r="A153" s="8"/>
      <c r="C153" s="8"/>
      <c r="D153" s="13"/>
    </row>
    <row r="154" spans="1:4" x14ac:dyDescent="0.3">
      <c r="A154" s="8"/>
      <c r="C154" s="8"/>
      <c r="D154" s="13"/>
    </row>
    <row r="155" spans="1:4" x14ac:dyDescent="0.3">
      <c r="A155" s="8"/>
      <c r="C155" s="8"/>
      <c r="D155" s="13"/>
    </row>
    <row r="156" spans="1:4" x14ac:dyDescent="0.3">
      <c r="A156" s="8"/>
      <c r="C156" s="8"/>
      <c r="D156" s="13"/>
    </row>
    <row r="157" spans="1:4" x14ac:dyDescent="0.3">
      <c r="A157" s="8"/>
      <c r="C157" s="8"/>
      <c r="D157" s="13"/>
    </row>
    <row r="158" spans="1:4" x14ac:dyDescent="0.3">
      <c r="A158" s="8"/>
      <c r="C158" s="8"/>
      <c r="D158" s="13"/>
    </row>
    <row r="159" spans="1:4" x14ac:dyDescent="0.3">
      <c r="A159" s="8"/>
      <c r="C159" s="8"/>
      <c r="D159" s="13"/>
    </row>
    <row r="160" spans="1:4" x14ac:dyDescent="0.3">
      <c r="A160" s="8"/>
      <c r="C160" s="8"/>
      <c r="D160" s="13"/>
    </row>
    <row r="161" spans="1:4" x14ac:dyDescent="0.3">
      <c r="A161" s="8"/>
      <c r="C161" s="8"/>
      <c r="D161" s="13"/>
    </row>
    <row r="162" spans="1:4" x14ac:dyDescent="0.3">
      <c r="A162" s="8"/>
      <c r="C162" s="8"/>
      <c r="D162" s="13"/>
    </row>
    <row r="163" spans="1:4" x14ac:dyDescent="0.3">
      <c r="A163" s="8"/>
      <c r="C163" s="8"/>
      <c r="D163" s="13"/>
    </row>
    <row r="164" spans="1:4" x14ac:dyDescent="0.3">
      <c r="A164" s="8"/>
      <c r="C164" s="8"/>
      <c r="D164" s="13"/>
    </row>
    <row r="165" spans="1:4" x14ac:dyDescent="0.3">
      <c r="A165" s="8"/>
      <c r="C165" s="8"/>
      <c r="D165" s="13"/>
    </row>
    <row r="166" spans="1:4" x14ac:dyDescent="0.3">
      <c r="A166" s="8"/>
      <c r="C166" s="8"/>
      <c r="D166" s="13"/>
    </row>
    <row r="167" spans="1:4" x14ac:dyDescent="0.3">
      <c r="A167" s="8"/>
      <c r="C167" s="8"/>
      <c r="D167" s="13"/>
    </row>
    <row r="168" spans="1:4" x14ac:dyDescent="0.3">
      <c r="A168" s="8"/>
      <c r="C168" s="8"/>
      <c r="D168" s="13"/>
    </row>
    <row r="169" spans="1:4" x14ac:dyDescent="0.3">
      <c r="A169" s="8"/>
      <c r="C169" s="8"/>
      <c r="D169" s="13"/>
    </row>
    <row r="170" spans="1:4" x14ac:dyDescent="0.3">
      <c r="A170" s="8"/>
      <c r="C170" s="8"/>
      <c r="D170" s="13"/>
    </row>
    <row r="171" spans="1:4" x14ac:dyDescent="0.3">
      <c r="A171" s="8"/>
      <c r="C171" s="8"/>
      <c r="D171" s="13"/>
    </row>
    <row r="172" spans="1:4" x14ac:dyDescent="0.3">
      <c r="A172" s="8"/>
      <c r="C172" s="8"/>
      <c r="D172" s="13"/>
    </row>
    <row r="173" spans="1:4" x14ac:dyDescent="0.3">
      <c r="A173" s="8"/>
      <c r="C173" s="8"/>
      <c r="D173" s="13"/>
    </row>
    <row r="174" spans="1:4" x14ac:dyDescent="0.3">
      <c r="A174" s="8"/>
      <c r="C174" s="8"/>
      <c r="D174" s="13"/>
    </row>
    <row r="175" spans="1:4" x14ac:dyDescent="0.3">
      <c r="A175" s="8"/>
      <c r="C175" s="8"/>
      <c r="D175" s="13"/>
    </row>
    <row r="176" spans="1:4" x14ac:dyDescent="0.3">
      <c r="A176" s="8"/>
      <c r="C176" s="8"/>
      <c r="D176" s="13"/>
    </row>
    <row r="177" spans="1:4" x14ac:dyDescent="0.3">
      <c r="A177" s="8"/>
      <c r="C177" s="8"/>
      <c r="D177" s="13"/>
    </row>
    <row r="178" spans="1:4" x14ac:dyDescent="0.3">
      <c r="A178" s="8"/>
      <c r="C178" s="8"/>
      <c r="D178" s="13"/>
    </row>
    <row r="179" spans="1:4" x14ac:dyDescent="0.3">
      <c r="A179" s="8"/>
      <c r="C179" s="8"/>
      <c r="D179" s="13"/>
    </row>
    <row r="180" spans="1:4" x14ac:dyDescent="0.3">
      <c r="A180" s="8"/>
      <c r="C180" s="8"/>
      <c r="D180" s="13"/>
    </row>
    <row r="181" spans="1:4" x14ac:dyDescent="0.3">
      <c r="A181" s="8"/>
      <c r="C181" s="8"/>
      <c r="D181" s="13"/>
    </row>
    <row r="182" spans="1:4" x14ac:dyDescent="0.3">
      <c r="A182" s="8"/>
      <c r="C182" s="8"/>
      <c r="D182" s="13"/>
    </row>
    <row r="183" spans="1:4" x14ac:dyDescent="0.3">
      <c r="A183" s="8"/>
      <c r="C183" s="8"/>
      <c r="D183" s="13"/>
    </row>
    <row r="184" spans="1:4" x14ac:dyDescent="0.3">
      <c r="A184" s="8"/>
      <c r="C184" s="8"/>
      <c r="D184" s="13"/>
    </row>
    <row r="185" spans="1:4" x14ac:dyDescent="0.3">
      <c r="A185" s="8"/>
      <c r="C185" s="8"/>
      <c r="D185" s="13"/>
    </row>
    <row r="186" spans="1:4" x14ac:dyDescent="0.3">
      <c r="A186" s="8"/>
      <c r="C186" s="8"/>
      <c r="D186" s="13"/>
    </row>
    <row r="187" spans="1:4" x14ac:dyDescent="0.3">
      <c r="A187" s="8"/>
      <c r="C187" s="8"/>
      <c r="D187" s="13"/>
    </row>
    <row r="188" spans="1:4" x14ac:dyDescent="0.3">
      <c r="A188" s="8"/>
      <c r="C188" s="8"/>
      <c r="D188" s="13"/>
    </row>
    <row r="189" spans="1:4" x14ac:dyDescent="0.3">
      <c r="A189" s="8"/>
      <c r="C189" s="8"/>
      <c r="D189" s="13"/>
    </row>
    <row r="190" spans="1:4" x14ac:dyDescent="0.3">
      <c r="A190" s="8"/>
      <c r="C190" s="8"/>
      <c r="D190" s="13"/>
    </row>
    <row r="191" spans="1:4" x14ac:dyDescent="0.3">
      <c r="A191" s="8"/>
      <c r="C191" s="8"/>
      <c r="D191" s="13"/>
    </row>
    <row r="192" spans="1:4" x14ac:dyDescent="0.3">
      <c r="A192" s="8"/>
      <c r="C192" s="8"/>
      <c r="D192" s="13"/>
    </row>
    <row r="193" spans="1:4" x14ac:dyDescent="0.3">
      <c r="A193" s="8"/>
      <c r="C193" s="8"/>
      <c r="D193" s="13"/>
    </row>
    <row r="194" spans="1:4" x14ac:dyDescent="0.3">
      <c r="A194" s="8"/>
      <c r="C194" s="8"/>
      <c r="D194" s="13"/>
    </row>
    <row r="195" spans="1:4" x14ac:dyDescent="0.3">
      <c r="A195" s="8"/>
      <c r="C195" s="8"/>
      <c r="D195" s="13"/>
    </row>
    <row r="196" spans="1:4" x14ac:dyDescent="0.3">
      <c r="A196" s="8"/>
      <c r="C196" s="8"/>
      <c r="D196" s="13"/>
    </row>
    <row r="197" spans="1:4" x14ac:dyDescent="0.3">
      <c r="A197" s="8"/>
      <c r="C197" s="8"/>
      <c r="D197" s="13"/>
    </row>
    <row r="198" spans="1:4" x14ac:dyDescent="0.3">
      <c r="A198" s="8"/>
      <c r="C198" s="8"/>
      <c r="D198" s="13"/>
    </row>
    <row r="199" spans="1:4" x14ac:dyDescent="0.3">
      <c r="A199" s="8"/>
      <c r="C199" s="8"/>
      <c r="D199" s="13"/>
    </row>
    <row r="200" spans="1:4" x14ac:dyDescent="0.3">
      <c r="A200" s="8"/>
      <c r="C200" s="8"/>
      <c r="D200" s="13"/>
    </row>
    <row r="201" spans="1:4" x14ac:dyDescent="0.3">
      <c r="A201" s="8"/>
      <c r="C201" s="8"/>
      <c r="D201" s="13"/>
    </row>
    <row r="202" spans="1:4" x14ac:dyDescent="0.3">
      <c r="A202" s="8"/>
      <c r="C202" s="8"/>
      <c r="D202" s="13"/>
    </row>
    <row r="203" spans="1:4" x14ac:dyDescent="0.3">
      <c r="A203" s="8"/>
      <c r="C203" s="8"/>
      <c r="D203" s="13"/>
    </row>
    <row r="204" spans="1:4" x14ac:dyDescent="0.3">
      <c r="A204" s="8"/>
      <c r="C204" s="8"/>
      <c r="D204" s="13"/>
    </row>
    <row r="205" spans="1:4" x14ac:dyDescent="0.3">
      <c r="A205" s="8"/>
      <c r="C205" s="8"/>
      <c r="D205" s="13"/>
    </row>
    <row r="206" spans="1:4" x14ac:dyDescent="0.3">
      <c r="A206" s="8"/>
      <c r="C206" s="8"/>
      <c r="D206" s="13"/>
    </row>
    <row r="207" spans="1:4" x14ac:dyDescent="0.3">
      <c r="A207" s="8"/>
      <c r="C207" s="8"/>
      <c r="D207" s="13"/>
    </row>
    <row r="208" spans="1:4" x14ac:dyDescent="0.3">
      <c r="A208" s="8"/>
      <c r="C208" s="8"/>
      <c r="D208" s="13"/>
    </row>
    <row r="209" spans="1:4" x14ac:dyDescent="0.3">
      <c r="A209" s="8"/>
      <c r="C209" s="8"/>
      <c r="D209" s="13"/>
    </row>
    <row r="210" spans="1:4" x14ac:dyDescent="0.3">
      <c r="A210" s="8"/>
      <c r="C210" s="8"/>
      <c r="D210" s="13"/>
    </row>
    <row r="211" spans="1:4" x14ac:dyDescent="0.3">
      <c r="A211" s="8"/>
      <c r="C211" s="8"/>
      <c r="D211" s="13"/>
    </row>
    <row r="212" spans="1:4" x14ac:dyDescent="0.3">
      <c r="A212" s="8"/>
      <c r="C212" s="8"/>
      <c r="D212" s="13"/>
    </row>
    <row r="213" spans="1:4" x14ac:dyDescent="0.3">
      <c r="A213" s="8"/>
      <c r="C213" s="8"/>
      <c r="D213" s="13"/>
    </row>
    <row r="214" spans="1:4" x14ac:dyDescent="0.3">
      <c r="A214" s="8"/>
      <c r="C214" s="8"/>
      <c r="D214" s="13"/>
    </row>
    <row r="215" spans="1:4" x14ac:dyDescent="0.3">
      <c r="A215" s="8"/>
      <c r="C215" s="8"/>
      <c r="D215" s="13"/>
    </row>
    <row r="216" spans="1:4" x14ac:dyDescent="0.3">
      <c r="A216" s="8"/>
      <c r="C216" s="8"/>
      <c r="D216" s="13"/>
    </row>
    <row r="217" spans="1:4" x14ac:dyDescent="0.3">
      <c r="A217" s="8"/>
      <c r="C217" s="8"/>
      <c r="D217" s="13"/>
    </row>
    <row r="218" spans="1:4" x14ac:dyDescent="0.3">
      <c r="A218" s="8"/>
      <c r="C218" s="8"/>
      <c r="D218" s="13"/>
    </row>
    <row r="219" spans="1:4" x14ac:dyDescent="0.3">
      <c r="A219" s="8"/>
      <c r="C219" s="8"/>
      <c r="D219" s="13"/>
    </row>
    <row r="220" spans="1:4" x14ac:dyDescent="0.3">
      <c r="A220" s="8"/>
      <c r="C220" s="8"/>
      <c r="D220" s="13"/>
    </row>
    <row r="221" spans="1:4" x14ac:dyDescent="0.3">
      <c r="A221" s="8"/>
      <c r="C221" s="8"/>
      <c r="D221" s="13"/>
    </row>
    <row r="222" spans="1:4" x14ac:dyDescent="0.3">
      <c r="A222" s="8"/>
      <c r="C222" s="8"/>
      <c r="D222" s="13"/>
    </row>
    <row r="223" spans="1:4" x14ac:dyDescent="0.3">
      <c r="A223" s="8"/>
      <c r="C223" s="8"/>
      <c r="D223" s="13"/>
    </row>
    <row r="224" spans="1:4" x14ac:dyDescent="0.3">
      <c r="A224" s="8"/>
      <c r="C224" s="8"/>
      <c r="D224" s="13"/>
    </row>
    <row r="225" spans="1:4" x14ac:dyDescent="0.3">
      <c r="A225" s="8"/>
      <c r="C225" s="8"/>
      <c r="D225" s="13"/>
    </row>
    <row r="226" spans="1:4" x14ac:dyDescent="0.3">
      <c r="A226" s="8"/>
      <c r="C226" s="8"/>
      <c r="D226" s="13"/>
    </row>
    <row r="227" spans="1:4" x14ac:dyDescent="0.3">
      <c r="A227" s="8"/>
      <c r="C227" s="8"/>
      <c r="D227" s="13"/>
    </row>
    <row r="228" spans="1:4" x14ac:dyDescent="0.3">
      <c r="A228" s="8"/>
      <c r="C228" s="8"/>
      <c r="D228" s="13"/>
    </row>
    <row r="229" spans="1:4" x14ac:dyDescent="0.3">
      <c r="A229" s="8"/>
      <c r="C229" s="8"/>
      <c r="D229" s="13"/>
    </row>
    <row r="230" spans="1:4" x14ac:dyDescent="0.3">
      <c r="A230" s="8"/>
      <c r="C230" s="8"/>
      <c r="D230" s="13"/>
    </row>
    <row r="231" spans="1:4" x14ac:dyDescent="0.3">
      <c r="A231" s="8"/>
      <c r="C231" s="8"/>
      <c r="D231" s="13"/>
    </row>
    <row r="232" spans="1:4" x14ac:dyDescent="0.3">
      <c r="A232" s="8"/>
      <c r="C232" s="8"/>
      <c r="D232" s="13"/>
    </row>
    <row r="233" spans="1:4" x14ac:dyDescent="0.3">
      <c r="A233" s="8"/>
      <c r="C233" s="8"/>
      <c r="D233" s="13"/>
    </row>
    <row r="234" spans="1:4" x14ac:dyDescent="0.3">
      <c r="A234" s="8"/>
      <c r="C234" s="8"/>
      <c r="D234" s="13"/>
    </row>
    <row r="235" spans="1:4" x14ac:dyDescent="0.3">
      <c r="A235" s="8"/>
      <c r="C235" s="8"/>
      <c r="D235" s="13"/>
    </row>
    <row r="236" spans="1:4" x14ac:dyDescent="0.3">
      <c r="A236" s="8"/>
      <c r="C236" s="8"/>
      <c r="D236" s="13"/>
    </row>
    <row r="237" spans="1:4" x14ac:dyDescent="0.3">
      <c r="A237" s="8"/>
      <c r="C237" s="8"/>
      <c r="D237" s="13"/>
    </row>
    <row r="238" spans="1:4" x14ac:dyDescent="0.3">
      <c r="A238" s="8"/>
      <c r="C238" s="8"/>
      <c r="D238" s="13"/>
    </row>
    <row r="239" spans="1:4" x14ac:dyDescent="0.3">
      <c r="A239" s="8"/>
      <c r="C239" s="8"/>
      <c r="D239" s="13"/>
    </row>
    <row r="240" spans="1:4" x14ac:dyDescent="0.3">
      <c r="A240" s="8"/>
      <c r="C240" s="8"/>
      <c r="D240" s="13"/>
    </row>
    <row r="241" spans="1:4" x14ac:dyDescent="0.3">
      <c r="A241" s="8"/>
      <c r="C241" s="8"/>
      <c r="D241" s="13"/>
    </row>
    <row r="242" spans="1:4" x14ac:dyDescent="0.3">
      <c r="A242" s="8"/>
      <c r="C242" s="8"/>
      <c r="D242" s="13"/>
    </row>
    <row r="243" spans="1:4" x14ac:dyDescent="0.3">
      <c r="A243" s="8"/>
      <c r="C243" s="8"/>
      <c r="D243" s="13"/>
    </row>
    <row r="244" spans="1:4" x14ac:dyDescent="0.3">
      <c r="A244" s="8"/>
      <c r="C244" s="8"/>
      <c r="D244" s="13"/>
    </row>
    <row r="245" spans="1:4" x14ac:dyDescent="0.3">
      <c r="A245" s="8"/>
      <c r="C245" s="8"/>
      <c r="D245" s="13"/>
    </row>
    <row r="246" spans="1:4" x14ac:dyDescent="0.3">
      <c r="A246" s="8"/>
      <c r="C246" s="8"/>
      <c r="D246" s="13"/>
    </row>
    <row r="247" spans="1:4" x14ac:dyDescent="0.3">
      <c r="A247" s="8"/>
      <c r="C247" s="8"/>
      <c r="D247" s="13"/>
    </row>
    <row r="248" spans="1:4" x14ac:dyDescent="0.3">
      <c r="A248" s="8"/>
      <c r="C248" s="8"/>
      <c r="D248" s="13"/>
    </row>
    <row r="249" spans="1:4" x14ac:dyDescent="0.3">
      <c r="A249" s="8"/>
      <c r="C249" s="8"/>
      <c r="D249" s="13"/>
    </row>
    <row r="250" spans="1:4" x14ac:dyDescent="0.3">
      <c r="A250" s="8"/>
      <c r="C250" s="8"/>
      <c r="D250" s="13"/>
    </row>
    <row r="251" spans="1:4" x14ac:dyDescent="0.3">
      <c r="A251" s="8"/>
      <c r="C251" s="8"/>
      <c r="D251" s="13"/>
    </row>
    <row r="252" spans="1:4" x14ac:dyDescent="0.3">
      <c r="A252" s="8"/>
      <c r="C252" s="8"/>
      <c r="D252" s="13"/>
    </row>
    <row r="253" spans="1:4" x14ac:dyDescent="0.3">
      <c r="A253" s="8"/>
      <c r="C253" s="8"/>
      <c r="D253" s="13"/>
    </row>
    <row r="254" spans="1:4" x14ac:dyDescent="0.3">
      <c r="A254" s="8"/>
      <c r="C254" s="8"/>
      <c r="D254" s="13"/>
    </row>
    <row r="255" spans="1:4" x14ac:dyDescent="0.3">
      <c r="A255" s="8"/>
      <c r="C255" s="8"/>
      <c r="D255" s="13"/>
    </row>
    <row r="256" spans="1:4" x14ac:dyDescent="0.3">
      <c r="A256" s="8"/>
      <c r="C256" s="8"/>
      <c r="D256" s="13"/>
    </row>
    <row r="257" spans="1:4" x14ac:dyDescent="0.3">
      <c r="A257" s="8"/>
      <c r="C257" s="8"/>
      <c r="D257" s="13"/>
    </row>
    <row r="258" spans="1:4" x14ac:dyDescent="0.3">
      <c r="A258" s="8"/>
      <c r="C258" s="8"/>
      <c r="D258" s="13"/>
    </row>
    <row r="259" spans="1:4" x14ac:dyDescent="0.3">
      <c r="A259" s="8"/>
      <c r="C259" s="8"/>
      <c r="D259" s="13"/>
    </row>
    <row r="260" spans="1:4" x14ac:dyDescent="0.3">
      <c r="A260" s="8"/>
      <c r="C260" s="8"/>
      <c r="D260" s="13"/>
    </row>
    <row r="261" spans="1:4" x14ac:dyDescent="0.3">
      <c r="A261" s="8"/>
      <c r="C261" s="8"/>
      <c r="D261" s="13"/>
    </row>
    <row r="262" spans="1:4" x14ac:dyDescent="0.3">
      <c r="A262" s="8"/>
      <c r="C262" s="8"/>
      <c r="D262" s="13"/>
    </row>
    <row r="263" spans="1:4" x14ac:dyDescent="0.3">
      <c r="A263" s="8"/>
      <c r="C263" s="8"/>
      <c r="D263" s="13"/>
    </row>
    <row r="264" spans="1:4" x14ac:dyDescent="0.3">
      <c r="A264" s="8"/>
      <c r="C264" s="8"/>
      <c r="D264" s="13"/>
    </row>
    <row r="265" spans="1:4" x14ac:dyDescent="0.3">
      <c r="A265" s="8"/>
      <c r="C265" s="8"/>
      <c r="D265" s="13"/>
    </row>
    <row r="266" spans="1:4" x14ac:dyDescent="0.3">
      <c r="A266" s="8"/>
      <c r="C266" s="8"/>
      <c r="D266" s="13"/>
    </row>
    <row r="267" spans="1:4" x14ac:dyDescent="0.3">
      <c r="A267" s="8"/>
      <c r="C267" s="8"/>
      <c r="D267" s="13"/>
    </row>
    <row r="268" spans="1:4" x14ac:dyDescent="0.3">
      <c r="A268" s="8"/>
      <c r="C268" s="8"/>
      <c r="D268" s="13"/>
    </row>
    <row r="269" spans="1:4" x14ac:dyDescent="0.3">
      <c r="A269" s="8"/>
      <c r="C269" s="8"/>
      <c r="D269" s="13"/>
    </row>
    <row r="270" spans="1:4" x14ac:dyDescent="0.3">
      <c r="A270" s="8"/>
      <c r="C270" s="8"/>
      <c r="D270" s="13"/>
    </row>
    <row r="271" spans="1:4" x14ac:dyDescent="0.3">
      <c r="A271" s="8"/>
      <c r="C271" s="8"/>
      <c r="D271" s="13"/>
    </row>
    <row r="272" spans="1:4" x14ac:dyDescent="0.3">
      <c r="A272" s="8"/>
      <c r="C272" s="8"/>
      <c r="D272" s="13"/>
    </row>
    <row r="273" spans="1:4" x14ac:dyDescent="0.3">
      <c r="A273" s="8"/>
      <c r="C273" s="8"/>
      <c r="D273" s="13"/>
    </row>
    <row r="274" spans="1:4" x14ac:dyDescent="0.3">
      <c r="A274" s="8"/>
      <c r="C274" s="8"/>
      <c r="D274" s="13"/>
    </row>
    <row r="275" spans="1:4" x14ac:dyDescent="0.3">
      <c r="A275" s="8"/>
      <c r="C275" s="8"/>
      <c r="D275" s="13"/>
    </row>
    <row r="276" spans="1:4" x14ac:dyDescent="0.3">
      <c r="A276" s="8"/>
      <c r="C276" s="8"/>
      <c r="D276" s="13"/>
    </row>
    <row r="277" spans="1:4" x14ac:dyDescent="0.3">
      <c r="A277" s="8"/>
      <c r="C277" s="8"/>
      <c r="D277" s="13"/>
    </row>
    <row r="278" spans="1:4" x14ac:dyDescent="0.3">
      <c r="A278" s="8"/>
      <c r="C278" s="8"/>
      <c r="D278" s="13"/>
    </row>
    <row r="279" spans="1:4" x14ac:dyDescent="0.3">
      <c r="A279" s="8"/>
      <c r="C279" s="8"/>
      <c r="D279" s="13"/>
    </row>
    <row r="280" spans="1:4" x14ac:dyDescent="0.3">
      <c r="A280" s="8"/>
      <c r="C280" s="8"/>
      <c r="D280" s="13"/>
    </row>
    <row r="281" spans="1:4" x14ac:dyDescent="0.3">
      <c r="A281" s="8"/>
      <c r="C281" s="8"/>
      <c r="D281" s="13"/>
    </row>
    <row r="282" spans="1:4" x14ac:dyDescent="0.3">
      <c r="A282" s="8"/>
      <c r="C282" s="8"/>
      <c r="D282" s="13"/>
    </row>
    <row r="283" spans="1:4" x14ac:dyDescent="0.3">
      <c r="A283" s="8"/>
      <c r="C283" s="8"/>
      <c r="D283" s="13"/>
    </row>
    <row r="284" spans="1:4" x14ac:dyDescent="0.3">
      <c r="A284" s="8"/>
      <c r="C284" s="8"/>
      <c r="D284" s="13"/>
    </row>
    <row r="285" spans="1:4" x14ac:dyDescent="0.3">
      <c r="A285" s="8"/>
      <c r="C285" s="8"/>
      <c r="D285" s="13"/>
    </row>
    <row r="286" spans="1:4" x14ac:dyDescent="0.3">
      <c r="A286" s="8"/>
      <c r="C286" s="8"/>
      <c r="D286" s="13"/>
    </row>
    <row r="287" spans="1:4" x14ac:dyDescent="0.3">
      <c r="A287" s="8"/>
      <c r="C287" s="8"/>
      <c r="D287" s="13"/>
    </row>
    <row r="288" spans="1:4" x14ac:dyDescent="0.3">
      <c r="A288" s="8"/>
      <c r="C288" s="8"/>
      <c r="D288" s="13"/>
    </row>
    <row r="289" spans="1:4" x14ac:dyDescent="0.3">
      <c r="A289" s="8"/>
      <c r="C289" s="8"/>
      <c r="D289" s="13"/>
    </row>
    <row r="290" spans="1:4" x14ac:dyDescent="0.3">
      <c r="A290" s="8"/>
      <c r="C290" s="8"/>
      <c r="D290" s="13"/>
    </row>
    <row r="291" spans="1:4" x14ac:dyDescent="0.3">
      <c r="A291" s="8"/>
      <c r="C291" s="8"/>
      <c r="D291" s="13"/>
    </row>
    <row r="292" spans="1:4" x14ac:dyDescent="0.3">
      <c r="A292" s="8"/>
      <c r="C292" s="8"/>
      <c r="D292" s="13"/>
    </row>
    <row r="293" spans="1:4" x14ac:dyDescent="0.3">
      <c r="A293" s="8"/>
      <c r="C293" s="8"/>
      <c r="D293" s="13"/>
    </row>
    <row r="294" spans="1:4" x14ac:dyDescent="0.3">
      <c r="A294" s="8"/>
      <c r="C294" s="8"/>
      <c r="D294" s="13"/>
    </row>
    <row r="295" spans="1:4" x14ac:dyDescent="0.3">
      <c r="A295" s="8"/>
      <c r="C295" s="8"/>
      <c r="D295" s="13"/>
    </row>
    <row r="296" spans="1:4" x14ac:dyDescent="0.3">
      <c r="A296" s="8"/>
      <c r="C296" s="8"/>
      <c r="D296" s="13"/>
    </row>
    <row r="297" spans="1:4" x14ac:dyDescent="0.3">
      <c r="A297" s="8"/>
      <c r="C297" s="8"/>
      <c r="D297" s="13"/>
    </row>
    <row r="298" spans="1:4" x14ac:dyDescent="0.3">
      <c r="A298" s="8"/>
      <c r="C298" s="8"/>
      <c r="D298" s="13"/>
    </row>
    <row r="299" spans="1:4" x14ac:dyDescent="0.3">
      <c r="A299" s="8"/>
      <c r="C299" s="8"/>
      <c r="D299" s="13"/>
    </row>
    <row r="300" spans="1:4" x14ac:dyDescent="0.3">
      <c r="A300" s="8"/>
      <c r="C300" s="8"/>
      <c r="D300" s="13"/>
    </row>
    <row r="301" spans="1:4" x14ac:dyDescent="0.3">
      <c r="A301" s="8"/>
      <c r="C301" s="8"/>
      <c r="D301" s="13"/>
    </row>
    <row r="302" spans="1:4" x14ac:dyDescent="0.3">
      <c r="A302" s="8"/>
      <c r="C302" s="8"/>
      <c r="D302" s="13"/>
    </row>
    <row r="303" spans="1:4" x14ac:dyDescent="0.3">
      <c r="A303" s="8"/>
      <c r="C303" s="8"/>
      <c r="D303" s="13"/>
    </row>
    <row r="304" spans="1:4" x14ac:dyDescent="0.3">
      <c r="A304" s="8"/>
      <c r="C304" s="8"/>
      <c r="D304" s="13"/>
    </row>
    <row r="305" spans="1:4" x14ac:dyDescent="0.3">
      <c r="A305" s="8"/>
      <c r="C305" s="8"/>
      <c r="D305" s="13"/>
    </row>
    <row r="306" spans="1:4" x14ac:dyDescent="0.3">
      <c r="A306" s="8"/>
      <c r="C306" s="8"/>
      <c r="D306" s="13"/>
    </row>
    <row r="307" spans="1:4" x14ac:dyDescent="0.3">
      <c r="A307" s="8"/>
      <c r="C307" s="8"/>
      <c r="D307" s="13"/>
    </row>
    <row r="308" spans="1:4" x14ac:dyDescent="0.3">
      <c r="A308" s="8"/>
      <c r="C308" s="8"/>
      <c r="D308" s="13"/>
    </row>
    <row r="309" spans="1:4" x14ac:dyDescent="0.3">
      <c r="A309" s="8"/>
      <c r="C309" s="8"/>
      <c r="D309" s="13"/>
    </row>
    <row r="310" spans="1:4" x14ac:dyDescent="0.3">
      <c r="A310" s="8"/>
      <c r="C310" s="8"/>
      <c r="D310" s="13"/>
    </row>
    <row r="311" spans="1:4" x14ac:dyDescent="0.3">
      <c r="A311" s="8"/>
      <c r="C311" s="8"/>
      <c r="D311" s="13"/>
    </row>
    <row r="312" spans="1:4" x14ac:dyDescent="0.3">
      <c r="A312" s="8"/>
      <c r="C312" s="8"/>
      <c r="D312" s="13"/>
    </row>
    <row r="313" spans="1:4" x14ac:dyDescent="0.3">
      <c r="A313" s="8"/>
      <c r="C313" s="8"/>
      <c r="D313" s="13"/>
    </row>
    <row r="314" spans="1:4" x14ac:dyDescent="0.3">
      <c r="A314" s="8"/>
      <c r="C314" s="8"/>
      <c r="D314" s="13"/>
    </row>
    <row r="315" spans="1:4" x14ac:dyDescent="0.3">
      <c r="A315" s="8"/>
      <c r="C315" s="8"/>
      <c r="D315" s="13"/>
    </row>
    <row r="316" spans="1:4" x14ac:dyDescent="0.3">
      <c r="A316" s="8"/>
      <c r="C316" s="8"/>
      <c r="D316" s="13"/>
    </row>
    <row r="317" spans="1:4" x14ac:dyDescent="0.3">
      <c r="A317" s="8"/>
      <c r="C317" s="8"/>
      <c r="D317" s="13"/>
    </row>
    <row r="318" spans="1:4" x14ac:dyDescent="0.3">
      <c r="A318" s="8"/>
      <c r="C318" s="8"/>
      <c r="D318" s="13"/>
    </row>
    <row r="319" spans="1:4" x14ac:dyDescent="0.3">
      <c r="A319" s="8"/>
      <c r="C319" s="8"/>
      <c r="D319" s="13"/>
    </row>
    <row r="320" spans="1:4" x14ac:dyDescent="0.3">
      <c r="A320" s="8"/>
      <c r="C320" s="8"/>
      <c r="D320" s="13"/>
    </row>
    <row r="321" spans="1:4" x14ac:dyDescent="0.3">
      <c r="A321" s="8"/>
      <c r="C321" s="8"/>
      <c r="D321" s="13"/>
    </row>
    <row r="322" spans="1:4" x14ac:dyDescent="0.3">
      <c r="A322" s="8"/>
      <c r="C322" s="8"/>
      <c r="D322" s="13"/>
    </row>
    <row r="323" spans="1:4" x14ac:dyDescent="0.3">
      <c r="A323" s="8"/>
      <c r="C323" s="8"/>
      <c r="D323" s="13"/>
    </row>
    <row r="324" spans="1:4" x14ac:dyDescent="0.3">
      <c r="A324" s="8"/>
      <c r="C324" s="8"/>
      <c r="D324" s="13"/>
    </row>
    <row r="325" spans="1:4" x14ac:dyDescent="0.3">
      <c r="A325" s="8"/>
      <c r="C325" s="8"/>
      <c r="D325" s="13"/>
    </row>
    <row r="326" spans="1:4" x14ac:dyDescent="0.3">
      <c r="A326" s="8"/>
      <c r="C326" s="8"/>
      <c r="D326" s="13"/>
    </row>
    <row r="327" spans="1:4" x14ac:dyDescent="0.3">
      <c r="A327" s="8"/>
      <c r="C327" s="8"/>
      <c r="D327" s="13"/>
    </row>
    <row r="328" spans="1:4" x14ac:dyDescent="0.3">
      <c r="A328" s="8"/>
      <c r="C328" s="8"/>
      <c r="D328" s="13"/>
    </row>
    <row r="329" spans="1:4" x14ac:dyDescent="0.3">
      <c r="A329" s="8"/>
      <c r="C329" s="8"/>
      <c r="D329" s="13"/>
    </row>
    <row r="330" spans="1:4" x14ac:dyDescent="0.3">
      <c r="A330" s="8"/>
      <c r="C330" s="8"/>
      <c r="D330" s="13"/>
    </row>
    <row r="331" spans="1:4" x14ac:dyDescent="0.3">
      <c r="A331" s="8"/>
      <c r="C331" s="8"/>
      <c r="D331" s="13"/>
    </row>
    <row r="332" spans="1:4" x14ac:dyDescent="0.3">
      <c r="A332" s="8"/>
      <c r="C332" s="8"/>
      <c r="D332" s="13"/>
    </row>
    <row r="333" spans="1:4" x14ac:dyDescent="0.3">
      <c r="A333" s="8"/>
      <c r="C333" s="8"/>
      <c r="D333" s="13"/>
    </row>
    <row r="334" spans="1:4" x14ac:dyDescent="0.3">
      <c r="A334" s="8"/>
      <c r="C334" s="8"/>
      <c r="D334" s="13"/>
    </row>
    <row r="335" spans="1:4" x14ac:dyDescent="0.3">
      <c r="A335" s="8"/>
      <c r="C335" s="8"/>
      <c r="D335" s="13"/>
    </row>
    <row r="336" spans="1:4" x14ac:dyDescent="0.3">
      <c r="A336" s="8"/>
      <c r="C336" s="8"/>
      <c r="D336" s="13"/>
    </row>
    <row r="337" spans="1:4" x14ac:dyDescent="0.3">
      <c r="A337" s="8"/>
      <c r="C337" s="8"/>
      <c r="D337" s="13"/>
    </row>
    <row r="338" spans="1:4" x14ac:dyDescent="0.3">
      <c r="A338" s="8"/>
      <c r="C338" s="8"/>
      <c r="D338" s="13"/>
    </row>
    <row r="339" spans="1:4" x14ac:dyDescent="0.3">
      <c r="A339" s="8"/>
      <c r="C339" s="8"/>
      <c r="D339" s="13"/>
    </row>
    <row r="340" spans="1:4" x14ac:dyDescent="0.3">
      <c r="A340" s="8"/>
      <c r="C340" s="8"/>
      <c r="D340" s="13"/>
    </row>
    <row r="341" spans="1:4" x14ac:dyDescent="0.3">
      <c r="A341" s="8"/>
      <c r="C341" s="8"/>
      <c r="D341" s="13"/>
    </row>
    <row r="342" spans="1:4" x14ac:dyDescent="0.3">
      <c r="A342" s="8"/>
      <c r="C342" s="8"/>
      <c r="D342" s="13"/>
    </row>
    <row r="343" spans="1:4" x14ac:dyDescent="0.3">
      <c r="A343" s="8"/>
      <c r="C343" s="8"/>
      <c r="D343" s="13"/>
    </row>
    <row r="344" spans="1:4" x14ac:dyDescent="0.3">
      <c r="A344" s="8"/>
      <c r="C344" s="8"/>
      <c r="D344" s="13"/>
    </row>
    <row r="345" spans="1:4" x14ac:dyDescent="0.3">
      <c r="A345" s="8"/>
      <c r="C345" s="8"/>
      <c r="D345" s="13"/>
    </row>
    <row r="346" spans="1:4" x14ac:dyDescent="0.3">
      <c r="A346" s="8"/>
      <c r="C346" s="8"/>
      <c r="D346" s="13"/>
    </row>
    <row r="347" spans="1:4" x14ac:dyDescent="0.3">
      <c r="A347" s="8"/>
      <c r="C347" s="8"/>
      <c r="D347" s="13"/>
    </row>
    <row r="348" spans="1:4" x14ac:dyDescent="0.3">
      <c r="A348" s="8"/>
      <c r="C348" s="8"/>
      <c r="D348" s="13"/>
    </row>
    <row r="349" spans="1:4" x14ac:dyDescent="0.3">
      <c r="A349" s="8"/>
      <c r="C349" s="8"/>
      <c r="D349" s="13"/>
    </row>
    <row r="350" spans="1:4" x14ac:dyDescent="0.3">
      <c r="A350" s="8"/>
      <c r="C350" s="8"/>
      <c r="D350" s="13"/>
    </row>
    <row r="351" spans="1:4" x14ac:dyDescent="0.3">
      <c r="A351" s="8"/>
      <c r="C351" s="8"/>
      <c r="D351" s="13"/>
    </row>
    <row r="352" spans="1:4" x14ac:dyDescent="0.3">
      <c r="A352" s="8"/>
      <c r="C352" s="8"/>
      <c r="D352" s="13"/>
    </row>
    <row r="353" spans="1:4" x14ac:dyDescent="0.3">
      <c r="A353" s="8"/>
      <c r="C353" s="8"/>
      <c r="D353" s="13"/>
    </row>
    <row r="354" spans="1:4" x14ac:dyDescent="0.3">
      <c r="A354" s="8"/>
      <c r="C354" s="8"/>
      <c r="D354" s="13"/>
    </row>
    <row r="355" spans="1:4" x14ac:dyDescent="0.3">
      <c r="A355" s="8"/>
      <c r="C355" s="8"/>
      <c r="D355" s="13"/>
    </row>
    <row r="356" spans="1:4" x14ac:dyDescent="0.3">
      <c r="A356" s="8"/>
      <c r="C356" s="8"/>
      <c r="D356" s="13"/>
    </row>
    <row r="357" spans="1:4" x14ac:dyDescent="0.3">
      <c r="A357" s="8"/>
      <c r="C357" s="8"/>
      <c r="D357" s="13"/>
    </row>
    <row r="358" spans="1:4" x14ac:dyDescent="0.3">
      <c r="A358" s="8"/>
      <c r="C358" s="8"/>
      <c r="D358" s="13"/>
    </row>
    <row r="359" spans="1:4" x14ac:dyDescent="0.3">
      <c r="A359" s="8"/>
      <c r="C359" s="8"/>
      <c r="D359" s="13"/>
    </row>
    <row r="360" spans="1:4" x14ac:dyDescent="0.3">
      <c r="A360" s="8"/>
      <c r="C360" s="8"/>
      <c r="D360" s="13"/>
    </row>
    <row r="361" spans="1:4" x14ac:dyDescent="0.3">
      <c r="A361" s="8"/>
      <c r="C361" s="8"/>
      <c r="D361" s="13"/>
    </row>
    <row r="362" spans="1:4" x14ac:dyDescent="0.3">
      <c r="A362" s="8"/>
      <c r="C362" s="8"/>
      <c r="D362" s="13"/>
    </row>
    <row r="363" spans="1:4" x14ac:dyDescent="0.3">
      <c r="A363" s="8"/>
      <c r="C363" s="8"/>
      <c r="D363" s="13"/>
    </row>
    <row r="364" spans="1:4" x14ac:dyDescent="0.3">
      <c r="A364" s="8"/>
      <c r="C364" s="8"/>
      <c r="D364" s="13"/>
    </row>
    <row r="365" spans="1:4" x14ac:dyDescent="0.3">
      <c r="A365" s="8"/>
      <c r="C365" s="8"/>
      <c r="D365" s="13"/>
    </row>
    <row r="366" spans="1:4" x14ac:dyDescent="0.3">
      <c r="A366" s="8"/>
      <c r="C366" s="8"/>
      <c r="D366" s="13"/>
    </row>
    <row r="367" spans="1:4" x14ac:dyDescent="0.3">
      <c r="A367" s="8"/>
      <c r="C367" s="8"/>
      <c r="D367" s="13"/>
    </row>
    <row r="368" spans="1:4" x14ac:dyDescent="0.3">
      <c r="A368" s="8"/>
      <c r="C368" s="8"/>
      <c r="D368" s="13"/>
    </row>
    <row r="369" spans="1:4" x14ac:dyDescent="0.3">
      <c r="A369" s="8"/>
      <c r="C369" s="8"/>
      <c r="D369" s="13"/>
    </row>
    <row r="370" spans="1:4" x14ac:dyDescent="0.3">
      <c r="A370" s="8"/>
      <c r="C370" s="8"/>
      <c r="D370" s="13"/>
    </row>
    <row r="371" spans="1:4" x14ac:dyDescent="0.3">
      <c r="A371" s="8"/>
      <c r="C371" s="8"/>
      <c r="D371" s="13"/>
    </row>
    <row r="372" spans="1:4" x14ac:dyDescent="0.3">
      <c r="A372" s="8"/>
      <c r="C372" s="8"/>
      <c r="D372" s="13"/>
    </row>
    <row r="373" spans="1:4" x14ac:dyDescent="0.3">
      <c r="A373" s="8"/>
      <c r="C373" s="8"/>
      <c r="D373" s="13"/>
    </row>
    <row r="374" spans="1:4" x14ac:dyDescent="0.3">
      <c r="A374" s="8"/>
      <c r="C374" s="8"/>
      <c r="D374" s="13"/>
    </row>
    <row r="375" spans="1:4" x14ac:dyDescent="0.3">
      <c r="A375" s="8"/>
      <c r="C375" s="8"/>
      <c r="D375" s="13"/>
    </row>
    <row r="376" spans="1:4" x14ac:dyDescent="0.3">
      <c r="A376" s="8"/>
      <c r="C376" s="8"/>
      <c r="D376" s="13"/>
    </row>
    <row r="377" spans="1:4" x14ac:dyDescent="0.3">
      <c r="A377" s="8"/>
      <c r="C377" s="8"/>
      <c r="D377" s="13"/>
    </row>
    <row r="378" spans="1:4" x14ac:dyDescent="0.3">
      <c r="A378" s="8"/>
      <c r="C378" s="8"/>
      <c r="D378" s="13"/>
    </row>
    <row r="379" spans="1:4" x14ac:dyDescent="0.3">
      <c r="A379" s="8"/>
      <c r="C379" s="8"/>
      <c r="D379" s="13"/>
    </row>
    <row r="380" spans="1:4" x14ac:dyDescent="0.3">
      <c r="A380" s="8"/>
      <c r="C380" s="8"/>
      <c r="D380" s="13"/>
    </row>
    <row r="381" spans="1:4" x14ac:dyDescent="0.3">
      <c r="A381" s="8"/>
      <c r="C381" s="8"/>
      <c r="D381" s="13"/>
    </row>
    <row r="382" spans="1:4" x14ac:dyDescent="0.3">
      <c r="A382" s="8"/>
      <c r="C382" s="8"/>
      <c r="D382" s="13"/>
    </row>
    <row r="383" spans="1:4" x14ac:dyDescent="0.3">
      <c r="A383" s="8"/>
      <c r="C383" s="8"/>
      <c r="D383" s="13"/>
    </row>
    <row r="384" spans="1:4" x14ac:dyDescent="0.3">
      <c r="A384" s="8"/>
      <c r="C384" s="8"/>
      <c r="D384" s="13"/>
    </row>
    <row r="385" spans="1:4" x14ac:dyDescent="0.3">
      <c r="A385" s="8"/>
      <c r="C385" s="8"/>
      <c r="D385" s="13"/>
    </row>
    <row r="386" spans="1:4" x14ac:dyDescent="0.3">
      <c r="A386" s="8"/>
      <c r="C386" s="8"/>
      <c r="D386" s="13"/>
    </row>
    <row r="387" spans="1:4" x14ac:dyDescent="0.3">
      <c r="A387" s="8"/>
      <c r="C387" s="8"/>
      <c r="D387" s="13"/>
    </row>
    <row r="388" spans="1:4" x14ac:dyDescent="0.3">
      <c r="A388" s="8"/>
      <c r="C388" s="8"/>
      <c r="D388" s="13"/>
    </row>
    <row r="389" spans="1:4" x14ac:dyDescent="0.3">
      <c r="A389" s="8"/>
      <c r="C389" s="8"/>
      <c r="D389" s="13"/>
    </row>
    <row r="390" spans="1:4" x14ac:dyDescent="0.3">
      <c r="A390" s="8"/>
      <c r="C390" s="8"/>
      <c r="D390" s="13"/>
    </row>
    <row r="391" spans="1:4" x14ac:dyDescent="0.3">
      <c r="A391" s="8"/>
      <c r="C391" s="8"/>
      <c r="D391" s="13"/>
    </row>
    <row r="392" spans="1:4" x14ac:dyDescent="0.3">
      <c r="A392" s="8"/>
      <c r="C392" s="8"/>
      <c r="D392" s="13"/>
    </row>
    <row r="393" spans="1:4" x14ac:dyDescent="0.3">
      <c r="A393" s="8"/>
      <c r="C393" s="8"/>
      <c r="D393" s="13"/>
    </row>
    <row r="394" spans="1:4" x14ac:dyDescent="0.3">
      <c r="A394" s="8"/>
      <c r="C394" s="8"/>
      <c r="D394" s="13"/>
    </row>
    <row r="395" spans="1:4" x14ac:dyDescent="0.3">
      <c r="A395" s="8"/>
      <c r="C395" s="8"/>
      <c r="D395" s="13"/>
    </row>
    <row r="396" spans="1:4" x14ac:dyDescent="0.3">
      <c r="A396" s="8"/>
      <c r="C396" s="8"/>
      <c r="D396" s="13"/>
    </row>
    <row r="397" spans="1:4" x14ac:dyDescent="0.3">
      <c r="A397" s="8"/>
      <c r="C397" s="8"/>
      <c r="D397" s="13"/>
    </row>
    <row r="398" spans="1:4" x14ac:dyDescent="0.3">
      <c r="A398" s="8"/>
      <c r="C398" s="8"/>
      <c r="D398" s="13"/>
    </row>
    <row r="399" spans="1:4" x14ac:dyDescent="0.3">
      <c r="A399" s="8"/>
      <c r="C399" s="8"/>
      <c r="D399" s="13"/>
    </row>
    <row r="400" spans="1:4" x14ac:dyDescent="0.3">
      <c r="A400" s="8"/>
      <c r="C400" s="8"/>
      <c r="D400" s="13"/>
    </row>
    <row r="401" spans="1:4" x14ac:dyDescent="0.3">
      <c r="A401" s="8"/>
      <c r="C401" s="8"/>
      <c r="D401" s="13"/>
    </row>
    <row r="402" spans="1:4" x14ac:dyDescent="0.3">
      <c r="A402" s="8"/>
      <c r="C402" s="8"/>
      <c r="D402" s="13"/>
    </row>
    <row r="403" spans="1:4" x14ac:dyDescent="0.3">
      <c r="A403" s="8"/>
      <c r="C403" s="8"/>
      <c r="D403" s="13"/>
    </row>
    <row r="404" spans="1:4" x14ac:dyDescent="0.3">
      <c r="A404" s="8"/>
      <c r="C404" s="8"/>
      <c r="D404" s="13"/>
    </row>
    <row r="405" spans="1:4" x14ac:dyDescent="0.3">
      <c r="A405" s="8"/>
      <c r="C405" s="8"/>
      <c r="D405" s="13"/>
    </row>
    <row r="406" spans="1:4" x14ac:dyDescent="0.3">
      <c r="A406" s="8"/>
      <c r="C406" s="8"/>
      <c r="D406" s="13"/>
    </row>
    <row r="407" spans="1:4" x14ac:dyDescent="0.3">
      <c r="A407" s="8"/>
      <c r="C407" s="8"/>
      <c r="D407" s="13"/>
    </row>
    <row r="408" spans="1:4" x14ac:dyDescent="0.3">
      <c r="A408" s="8"/>
      <c r="C408" s="8"/>
      <c r="D408" s="13"/>
    </row>
    <row r="409" spans="1:4" x14ac:dyDescent="0.3">
      <c r="A409" s="8"/>
      <c r="C409" s="8"/>
      <c r="D409" s="13"/>
    </row>
    <row r="410" spans="1:4" x14ac:dyDescent="0.3">
      <c r="A410" s="8"/>
      <c r="C410" s="8"/>
      <c r="D410" s="13"/>
    </row>
    <row r="411" spans="1:4" x14ac:dyDescent="0.3">
      <c r="A411" s="8"/>
      <c r="C411" s="8"/>
      <c r="D411" s="13"/>
    </row>
    <row r="412" spans="1:4" x14ac:dyDescent="0.3">
      <c r="A412" s="8"/>
      <c r="C412" s="8"/>
      <c r="D412" s="13"/>
    </row>
    <row r="413" spans="1:4" x14ac:dyDescent="0.3">
      <c r="A413" s="8"/>
      <c r="C413" s="8"/>
      <c r="D413" s="13"/>
    </row>
    <row r="414" spans="1:4" x14ac:dyDescent="0.3">
      <c r="A414" s="8"/>
      <c r="C414" s="8"/>
      <c r="D414" s="13"/>
    </row>
    <row r="415" spans="1:4" x14ac:dyDescent="0.3">
      <c r="A415" s="8"/>
      <c r="C415" s="8"/>
      <c r="D415" s="13"/>
    </row>
    <row r="416" spans="1:4" x14ac:dyDescent="0.3">
      <c r="A416" s="8"/>
      <c r="C416" s="8"/>
      <c r="D416" s="13"/>
    </row>
    <row r="417" spans="1:4" x14ac:dyDescent="0.3">
      <c r="A417" s="8"/>
      <c r="C417" s="8"/>
      <c r="D417" s="13"/>
    </row>
    <row r="418" spans="1:4" x14ac:dyDescent="0.3">
      <c r="A418" s="8"/>
      <c r="C418" s="8"/>
      <c r="D418" s="13"/>
    </row>
    <row r="419" spans="1:4" x14ac:dyDescent="0.3">
      <c r="A419" s="8"/>
      <c r="C419" s="8"/>
      <c r="D419" s="13"/>
    </row>
    <row r="420" spans="1:4" x14ac:dyDescent="0.3">
      <c r="A420" s="8"/>
      <c r="C420" s="8"/>
      <c r="D420" s="13"/>
    </row>
    <row r="421" spans="1:4" x14ac:dyDescent="0.3">
      <c r="A421" s="8"/>
      <c r="C421" s="8"/>
      <c r="D421" s="13"/>
    </row>
    <row r="422" spans="1:4" x14ac:dyDescent="0.3">
      <c r="A422" s="8"/>
      <c r="C422" s="8"/>
      <c r="D422" s="13"/>
    </row>
    <row r="423" spans="1:4" x14ac:dyDescent="0.3">
      <c r="A423" s="8"/>
      <c r="C423" s="8"/>
      <c r="D423" s="13"/>
    </row>
    <row r="424" spans="1:4" x14ac:dyDescent="0.3">
      <c r="A424" s="8"/>
      <c r="C424" s="8"/>
      <c r="D424" s="13"/>
    </row>
    <row r="425" spans="1:4" x14ac:dyDescent="0.3">
      <c r="A425" s="8"/>
      <c r="C425" s="8"/>
      <c r="D425" s="13"/>
    </row>
    <row r="426" spans="1:4" x14ac:dyDescent="0.3">
      <c r="A426" s="8"/>
      <c r="C426" s="8"/>
      <c r="D426" s="13"/>
    </row>
    <row r="427" spans="1:4" x14ac:dyDescent="0.3">
      <c r="A427" s="8"/>
      <c r="C427" s="8"/>
      <c r="D427" s="13"/>
    </row>
    <row r="428" spans="1:4" x14ac:dyDescent="0.3">
      <c r="A428" s="8"/>
      <c r="C428" s="8"/>
      <c r="D428" s="13"/>
    </row>
    <row r="429" spans="1:4" x14ac:dyDescent="0.3">
      <c r="A429" s="8"/>
      <c r="C429" s="8"/>
      <c r="D429" s="13"/>
    </row>
    <row r="430" spans="1:4" x14ac:dyDescent="0.3">
      <c r="A430" s="8"/>
      <c r="C430" s="8"/>
      <c r="D430" s="13"/>
    </row>
    <row r="431" spans="1:4" x14ac:dyDescent="0.3">
      <c r="A431" s="8"/>
      <c r="C431" s="8"/>
      <c r="D431" s="13"/>
    </row>
    <row r="432" spans="1:4" x14ac:dyDescent="0.3">
      <c r="A432" s="8"/>
      <c r="C432" s="8"/>
      <c r="D432" s="13"/>
    </row>
    <row r="433" spans="1:4" x14ac:dyDescent="0.3">
      <c r="A433" s="8"/>
      <c r="C433" s="8"/>
      <c r="D433" s="13"/>
    </row>
    <row r="434" spans="1:4" x14ac:dyDescent="0.3">
      <c r="A434" s="8"/>
      <c r="C434" s="8"/>
      <c r="D434" s="13"/>
    </row>
    <row r="435" spans="1:4" x14ac:dyDescent="0.3">
      <c r="A435" s="8"/>
      <c r="C435" s="8"/>
      <c r="D435" s="13"/>
    </row>
    <row r="436" spans="1:4" x14ac:dyDescent="0.3">
      <c r="A436" s="8"/>
      <c r="C436" s="8"/>
      <c r="D436" s="13"/>
    </row>
    <row r="437" spans="1:4" x14ac:dyDescent="0.3">
      <c r="A437" s="8"/>
      <c r="C437" s="8"/>
      <c r="D437" s="13"/>
    </row>
    <row r="438" spans="1:4" x14ac:dyDescent="0.3">
      <c r="A438" s="8"/>
      <c r="C438" s="8"/>
      <c r="D438" s="13"/>
    </row>
    <row r="439" spans="1:4" x14ac:dyDescent="0.3">
      <c r="A439" s="8"/>
      <c r="C439" s="8"/>
      <c r="D439" s="13"/>
    </row>
    <row r="440" spans="1:4" x14ac:dyDescent="0.3">
      <c r="A440" s="8"/>
      <c r="C440" s="8"/>
      <c r="D440" s="13"/>
    </row>
    <row r="441" spans="1:4" x14ac:dyDescent="0.3">
      <c r="A441" s="8"/>
      <c r="C441" s="8"/>
      <c r="D441" s="13"/>
    </row>
    <row r="442" spans="1:4" x14ac:dyDescent="0.3">
      <c r="A442" s="8"/>
      <c r="C442" s="8"/>
      <c r="D442" s="13"/>
    </row>
    <row r="443" spans="1:4" x14ac:dyDescent="0.3">
      <c r="A443" s="8"/>
      <c r="C443" s="8"/>
      <c r="D443" s="13"/>
    </row>
    <row r="444" spans="1:4" x14ac:dyDescent="0.3">
      <c r="A444" s="8"/>
      <c r="C444" s="8"/>
      <c r="D444" s="13"/>
    </row>
    <row r="445" spans="1:4" x14ac:dyDescent="0.3">
      <c r="A445" s="8"/>
      <c r="C445" s="8"/>
      <c r="D445" s="13"/>
    </row>
    <row r="446" spans="1:4" x14ac:dyDescent="0.3">
      <c r="A446" s="8"/>
      <c r="C446" s="8"/>
      <c r="D446" s="13"/>
    </row>
    <row r="447" spans="1:4" x14ac:dyDescent="0.3">
      <c r="A447" s="8"/>
      <c r="C447" s="8"/>
      <c r="D447" s="13"/>
    </row>
    <row r="448" spans="1:4" x14ac:dyDescent="0.3">
      <c r="A448" s="8"/>
      <c r="C448" s="8"/>
      <c r="D448" s="13"/>
    </row>
    <row r="449" spans="1:4" x14ac:dyDescent="0.3">
      <c r="A449" s="8"/>
      <c r="C449" s="8"/>
      <c r="D449" s="13"/>
    </row>
    <row r="450" spans="1:4" x14ac:dyDescent="0.3">
      <c r="A450" s="8"/>
      <c r="C450" s="8"/>
      <c r="D450" s="13"/>
    </row>
    <row r="451" spans="1:4" x14ac:dyDescent="0.3">
      <c r="A451" s="8"/>
      <c r="C451" s="8"/>
      <c r="D451" s="13"/>
    </row>
    <row r="452" spans="1:4" x14ac:dyDescent="0.3">
      <c r="A452" s="8"/>
      <c r="C452" s="8"/>
      <c r="D452" s="13"/>
    </row>
    <row r="453" spans="1:4" x14ac:dyDescent="0.3">
      <c r="A453" s="8"/>
      <c r="C453" s="8"/>
      <c r="D453" s="13"/>
    </row>
    <row r="454" spans="1:4" x14ac:dyDescent="0.3">
      <c r="A454" s="8"/>
      <c r="C454" s="8"/>
      <c r="D454" s="13"/>
    </row>
    <row r="455" spans="1:4" x14ac:dyDescent="0.3">
      <c r="A455" s="8"/>
      <c r="C455" s="8"/>
      <c r="D455" s="13"/>
    </row>
    <row r="456" spans="1:4" x14ac:dyDescent="0.3">
      <c r="A456" s="8"/>
      <c r="C456" s="8"/>
      <c r="D456" s="13"/>
    </row>
    <row r="457" spans="1:4" x14ac:dyDescent="0.3">
      <c r="A457" s="8"/>
      <c r="C457" s="8"/>
      <c r="D457" s="13"/>
    </row>
    <row r="458" spans="1:4" x14ac:dyDescent="0.3">
      <c r="A458" s="8"/>
      <c r="C458" s="8"/>
      <c r="D458" s="13"/>
    </row>
    <row r="459" spans="1:4" x14ac:dyDescent="0.3">
      <c r="A459" s="8"/>
      <c r="C459" s="8"/>
      <c r="D459" s="13"/>
    </row>
    <row r="460" spans="1:4" x14ac:dyDescent="0.3">
      <c r="A460" s="8"/>
      <c r="C460" s="8"/>
      <c r="D460" s="13"/>
    </row>
    <row r="461" spans="1:4" x14ac:dyDescent="0.3">
      <c r="A461" s="8"/>
      <c r="C461" s="8"/>
      <c r="D461" s="13"/>
    </row>
    <row r="462" spans="1:4" x14ac:dyDescent="0.3">
      <c r="A462" s="8"/>
      <c r="C462" s="8"/>
      <c r="D462" s="13"/>
    </row>
    <row r="463" spans="1:4" x14ac:dyDescent="0.3">
      <c r="A463" s="8"/>
      <c r="C463" s="8"/>
      <c r="D463" s="13"/>
    </row>
    <row r="464" spans="1:4" x14ac:dyDescent="0.3">
      <c r="A464" s="8"/>
      <c r="C464" s="8"/>
      <c r="D464" s="13"/>
    </row>
    <row r="465" spans="1:4" x14ac:dyDescent="0.3">
      <c r="A465" s="8"/>
      <c r="C465" s="8"/>
      <c r="D465" s="13"/>
    </row>
    <row r="466" spans="1:4" x14ac:dyDescent="0.3">
      <c r="A466" s="8"/>
      <c r="C466" s="8"/>
      <c r="D466" s="13"/>
    </row>
    <row r="467" spans="1:4" x14ac:dyDescent="0.3">
      <c r="A467" s="8"/>
      <c r="C467" s="8"/>
      <c r="D467" s="13"/>
    </row>
    <row r="468" spans="1:4" x14ac:dyDescent="0.3">
      <c r="A468" s="8"/>
      <c r="C468" s="8"/>
      <c r="D468" s="13"/>
    </row>
    <row r="469" spans="1:4" x14ac:dyDescent="0.3">
      <c r="A469" s="8"/>
      <c r="C469" s="8"/>
      <c r="D469" s="13"/>
    </row>
    <row r="470" spans="1:4" x14ac:dyDescent="0.3">
      <c r="A470" s="8"/>
      <c r="C470" s="8"/>
      <c r="D470" s="13"/>
    </row>
    <row r="471" spans="1:4" x14ac:dyDescent="0.3">
      <c r="A471" s="8"/>
      <c r="C471" s="8"/>
      <c r="D471" s="13"/>
    </row>
    <row r="472" spans="1:4" x14ac:dyDescent="0.3">
      <c r="A472" s="8"/>
      <c r="C472" s="8"/>
      <c r="D472" s="13"/>
    </row>
    <row r="473" spans="1:4" x14ac:dyDescent="0.3">
      <c r="A473" s="8"/>
      <c r="C473" s="8"/>
      <c r="D473" s="13"/>
    </row>
    <row r="474" spans="1:4" x14ac:dyDescent="0.3">
      <c r="A474" s="8"/>
      <c r="C474" s="8"/>
      <c r="D474" s="13"/>
    </row>
    <row r="475" spans="1:4" x14ac:dyDescent="0.3">
      <c r="A475" s="8"/>
      <c r="C475" s="8"/>
      <c r="D475" s="13"/>
    </row>
    <row r="476" spans="1:4" x14ac:dyDescent="0.3">
      <c r="A476" s="8"/>
      <c r="C476" s="8"/>
      <c r="D476" s="13"/>
    </row>
    <row r="477" spans="1:4" x14ac:dyDescent="0.3">
      <c r="A477" s="8"/>
      <c r="C477" s="8"/>
      <c r="D477" s="13"/>
    </row>
    <row r="478" spans="1:4" x14ac:dyDescent="0.3">
      <c r="A478" s="8"/>
      <c r="C478" s="8"/>
      <c r="D478" s="13"/>
    </row>
    <row r="479" spans="1:4" x14ac:dyDescent="0.3">
      <c r="A479" s="8"/>
      <c r="C479" s="8"/>
      <c r="D479" s="13"/>
    </row>
    <row r="480" spans="1:4" x14ac:dyDescent="0.3">
      <c r="A480" s="8"/>
      <c r="C480" s="8"/>
      <c r="D480" s="13"/>
    </row>
    <row r="481" spans="1:4" x14ac:dyDescent="0.3">
      <c r="A481" s="8"/>
      <c r="C481" s="8"/>
      <c r="D481" s="13"/>
    </row>
    <row r="482" spans="1:4" x14ac:dyDescent="0.3">
      <c r="A482" s="8"/>
      <c r="C482" s="8"/>
      <c r="D482" s="13"/>
    </row>
    <row r="483" spans="1:4" x14ac:dyDescent="0.3">
      <c r="A483" s="8"/>
      <c r="C483" s="8"/>
      <c r="D483" s="13"/>
    </row>
    <row r="484" spans="1:4" x14ac:dyDescent="0.3">
      <c r="A484" s="8"/>
      <c r="C484" s="8"/>
      <c r="D484" s="13"/>
    </row>
    <row r="485" spans="1:4" x14ac:dyDescent="0.3">
      <c r="A485" s="8"/>
      <c r="C485" s="8"/>
      <c r="D485" s="13"/>
    </row>
    <row r="486" spans="1:4" x14ac:dyDescent="0.3">
      <c r="A486" s="8"/>
      <c r="C486" s="8"/>
      <c r="D486" s="13"/>
    </row>
    <row r="487" spans="1:4" x14ac:dyDescent="0.3">
      <c r="A487" s="8"/>
      <c r="C487" s="8"/>
      <c r="D487" s="13"/>
    </row>
    <row r="488" spans="1:4" x14ac:dyDescent="0.3">
      <c r="A488" s="8"/>
      <c r="C488" s="8"/>
      <c r="D488" s="13"/>
    </row>
    <row r="489" spans="1:4" x14ac:dyDescent="0.3">
      <c r="A489" s="8"/>
      <c r="C489" s="8"/>
      <c r="D489" s="13"/>
    </row>
    <row r="490" spans="1:4" x14ac:dyDescent="0.3">
      <c r="A490" s="8"/>
      <c r="C490" s="8"/>
      <c r="D490" s="13"/>
    </row>
    <row r="491" spans="1:4" x14ac:dyDescent="0.3">
      <c r="A491" s="8"/>
      <c r="C491" s="8"/>
      <c r="D491" s="13"/>
    </row>
    <row r="492" spans="1:4" x14ac:dyDescent="0.3">
      <c r="A492" s="8"/>
      <c r="C492" s="8"/>
      <c r="D492" s="13"/>
    </row>
    <row r="493" spans="1:4" x14ac:dyDescent="0.3">
      <c r="A493" s="8"/>
      <c r="C493" s="8"/>
      <c r="D493" s="13"/>
    </row>
    <row r="494" spans="1:4" x14ac:dyDescent="0.3">
      <c r="A494" s="8"/>
      <c r="C494" s="8"/>
      <c r="D494" s="13"/>
    </row>
    <row r="495" spans="1:4" x14ac:dyDescent="0.3">
      <c r="A495" s="8"/>
      <c r="C495" s="8"/>
      <c r="D495" s="13"/>
    </row>
    <row r="496" spans="1:4" x14ac:dyDescent="0.3">
      <c r="A496" s="8"/>
      <c r="C496" s="8"/>
      <c r="D496" s="13"/>
    </row>
    <row r="497" spans="1:4" x14ac:dyDescent="0.3">
      <c r="A497" s="8"/>
      <c r="C497" s="8"/>
      <c r="D497" s="13"/>
    </row>
    <row r="498" spans="1:4" x14ac:dyDescent="0.3">
      <c r="A498" s="8"/>
      <c r="C498" s="8"/>
      <c r="D498" s="13"/>
    </row>
    <row r="499" spans="1:4" x14ac:dyDescent="0.3">
      <c r="A499" s="8"/>
      <c r="C499" s="8"/>
      <c r="D499" s="13"/>
    </row>
    <row r="500" spans="1:4" x14ac:dyDescent="0.3">
      <c r="A500" s="8"/>
      <c r="C500" s="8"/>
      <c r="D500" s="13"/>
    </row>
    <row r="501" spans="1:4" x14ac:dyDescent="0.3">
      <c r="A501" s="8"/>
      <c r="C501" s="8"/>
      <c r="D501" s="13"/>
    </row>
    <row r="502" spans="1:4" x14ac:dyDescent="0.3">
      <c r="A502" s="8"/>
      <c r="C502" s="8"/>
      <c r="D502" s="13"/>
    </row>
    <row r="503" spans="1:4" x14ac:dyDescent="0.3">
      <c r="A503" s="8"/>
      <c r="C503" s="8"/>
      <c r="D503" s="13"/>
    </row>
    <row r="504" spans="1:4" x14ac:dyDescent="0.3">
      <c r="A504" s="8"/>
      <c r="C504" s="8"/>
      <c r="D504" s="13"/>
    </row>
    <row r="505" spans="1:4" x14ac:dyDescent="0.3">
      <c r="A505" s="8"/>
      <c r="C505" s="8"/>
      <c r="D505" s="13"/>
    </row>
    <row r="506" spans="1:4" x14ac:dyDescent="0.3">
      <c r="A506" s="8"/>
      <c r="C506" s="8"/>
      <c r="D506" s="13"/>
    </row>
    <row r="507" spans="1:4" x14ac:dyDescent="0.3">
      <c r="A507" s="8"/>
      <c r="C507" s="8"/>
      <c r="D507" s="13"/>
    </row>
    <row r="508" spans="1:4" x14ac:dyDescent="0.3">
      <c r="A508" s="8"/>
      <c r="C508" s="8"/>
      <c r="D508" s="13"/>
    </row>
    <row r="509" spans="1:4" x14ac:dyDescent="0.3">
      <c r="A509" s="8"/>
      <c r="C509" s="8"/>
      <c r="D509" s="13"/>
    </row>
    <row r="510" spans="1:4" x14ac:dyDescent="0.3">
      <c r="A510" s="8"/>
      <c r="C510" s="8"/>
      <c r="D510" s="13"/>
    </row>
    <row r="511" spans="1:4" x14ac:dyDescent="0.3">
      <c r="A511" s="8"/>
      <c r="C511" s="8"/>
      <c r="D511" s="13"/>
    </row>
    <row r="512" spans="1:4" x14ac:dyDescent="0.3">
      <c r="A512" s="8"/>
      <c r="C512" s="8"/>
      <c r="D512" s="13"/>
    </row>
    <row r="513" spans="1:4" x14ac:dyDescent="0.3">
      <c r="A513" s="8"/>
      <c r="C513" s="8"/>
      <c r="D513" s="13"/>
    </row>
    <row r="514" spans="1:4" x14ac:dyDescent="0.3">
      <c r="A514" s="8"/>
      <c r="C514" s="8"/>
      <c r="D514" s="13"/>
    </row>
    <row r="515" spans="1:4" x14ac:dyDescent="0.3">
      <c r="A515" s="8"/>
      <c r="C515" s="8"/>
      <c r="D515" s="13"/>
    </row>
    <row r="516" spans="1:4" x14ac:dyDescent="0.3">
      <c r="A516" s="8"/>
      <c r="C516" s="8"/>
      <c r="D516" s="13"/>
    </row>
    <row r="517" spans="1:4" x14ac:dyDescent="0.3">
      <c r="A517" s="8"/>
      <c r="C517" s="8"/>
      <c r="D517" s="13"/>
    </row>
    <row r="518" spans="1:4" x14ac:dyDescent="0.3">
      <c r="A518" s="8"/>
      <c r="C518" s="8"/>
      <c r="D518" s="13"/>
    </row>
    <row r="519" spans="1:4" x14ac:dyDescent="0.3">
      <c r="A519" s="8"/>
      <c r="C519" s="8"/>
      <c r="D519" s="13"/>
    </row>
    <row r="520" spans="1:4" x14ac:dyDescent="0.3">
      <c r="A520" s="8"/>
      <c r="C520" s="8"/>
      <c r="D520" s="13"/>
    </row>
    <row r="521" spans="1:4" x14ac:dyDescent="0.3">
      <c r="A521" s="8"/>
      <c r="C521" s="8"/>
      <c r="D521" s="13"/>
    </row>
    <row r="522" spans="1:4" x14ac:dyDescent="0.3">
      <c r="A522" s="8"/>
      <c r="C522" s="8"/>
      <c r="D522" s="13"/>
    </row>
    <row r="523" spans="1:4" x14ac:dyDescent="0.3">
      <c r="A523" s="8"/>
      <c r="C523" s="8"/>
      <c r="D523" s="13"/>
    </row>
    <row r="524" spans="1:4" x14ac:dyDescent="0.3">
      <c r="A524" s="8"/>
      <c r="C524" s="8"/>
      <c r="D524" s="13"/>
    </row>
    <row r="525" spans="1:4" x14ac:dyDescent="0.3">
      <c r="A525" s="8"/>
      <c r="C525" s="8"/>
      <c r="D525" s="13"/>
    </row>
    <row r="526" spans="1:4" x14ac:dyDescent="0.3">
      <c r="A526" s="8"/>
      <c r="C526" s="8"/>
      <c r="D526" s="13"/>
    </row>
    <row r="527" spans="1:4" x14ac:dyDescent="0.3">
      <c r="A527" s="8"/>
      <c r="C527" s="8"/>
      <c r="D527" s="13"/>
    </row>
    <row r="528" spans="1:4" x14ac:dyDescent="0.3">
      <c r="A528" s="8"/>
      <c r="C528" s="8"/>
      <c r="D528" s="13"/>
    </row>
    <row r="529" spans="1:4" x14ac:dyDescent="0.3">
      <c r="A529" s="8"/>
      <c r="C529" s="8"/>
      <c r="D529" s="13"/>
    </row>
    <row r="530" spans="1:4" x14ac:dyDescent="0.3">
      <c r="A530" s="8"/>
      <c r="C530" s="8"/>
      <c r="D530" s="13"/>
    </row>
    <row r="531" spans="1:4" x14ac:dyDescent="0.3">
      <c r="A531" s="8"/>
      <c r="C531" s="8"/>
      <c r="D531" s="13"/>
    </row>
    <row r="532" spans="1:4" x14ac:dyDescent="0.3">
      <c r="A532" s="8"/>
      <c r="C532" s="8"/>
      <c r="D532" s="13"/>
    </row>
    <row r="533" spans="1:4" x14ac:dyDescent="0.3">
      <c r="A533" s="8"/>
      <c r="C533" s="8"/>
      <c r="D533" s="13"/>
    </row>
    <row r="534" spans="1:4" x14ac:dyDescent="0.3">
      <c r="A534" s="8"/>
      <c r="C534" s="8"/>
      <c r="D534" s="13"/>
    </row>
    <row r="535" spans="1:4" x14ac:dyDescent="0.3">
      <c r="A535" s="8"/>
      <c r="C535" s="8"/>
      <c r="D535" s="13"/>
    </row>
    <row r="536" spans="1:4" x14ac:dyDescent="0.3">
      <c r="A536" s="8"/>
      <c r="C536" s="8"/>
      <c r="D536" s="13"/>
    </row>
    <row r="537" spans="1:4" x14ac:dyDescent="0.3">
      <c r="A537" s="8"/>
      <c r="C537" s="8"/>
      <c r="D537" s="13"/>
    </row>
    <row r="538" spans="1:4" x14ac:dyDescent="0.3">
      <c r="A538" s="8"/>
      <c r="C538" s="8"/>
      <c r="D538" s="13"/>
    </row>
    <row r="539" spans="1:4" x14ac:dyDescent="0.3">
      <c r="A539" s="8"/>
      <c r="C539" s="8"/>
      <c r="D539" s="13"/>
    </row>
    <row r="540" spans="1:4" x14ac:dyDescent="0.3">
      <c r="A540" s="8"/>
      <c r="C540" s="8"/>
      <c r="D540" s="13"/>
    </row>
    <row r="541" spans="1:4" x14ac:dyDescent="0.3">
      <c r="A541" s="8"/>
      <c r="C541" s="8"/>
      <c r="D541" s="13"/>
    </row>
    <row r="542" spans="1:4" x14ac:dyDescent="0.3">
      <c r="A542" s="8"/>
      <c r="C542" s="8"/>
      <c r="D542" s="13"/>
    </row>
    <row r="543" spans="1:4" x14ac:dyDescent="0.3">
      <c r="A543" s="8"/>
      <c r="C543" s="8"/>
      <c r="D543" s="13"/>
    </row>
    <row r="544" spans="1:4" x14ac:dyDescent="0.3">
      <c r="A544" s="8"/>
      <c r="C544" s="8"/>
      <c r="D544" s="13"/>
    </row>
  </sheetData>
  <autoFilter ref="A2:I217" xr:uid="{00000000-0009-0000-0000-000003000000}"/>
  <mergeCells count="16">
    <mergeCell ref="A82:D82"/>
    <mergeCell ref="F82:I82"/>
    <mergeCell ref="A102:D102"/>
    <mergeCell ref="F102:I102"/>
    <mergeCell ref="A26:D26"/>
    <mergeCell ref="F26:I26"/>
    <mergeCell ref="A44:D44"/>
    <mergeCell ref="F44:I44"/>
    <mergeCell ref="A63:D63"/>
    <mergeCell ref="F63:I63"/>
    <mergeCell ref="A1:D1"/>
    <mergeCell ref="F1:I1"/>
    <mergeCell ref="A8:D8"/>
    <mergeCell ref="F8:I8"/>
    <mergeCell ref="A16:D16"/>
    <mergeCell ref="F16:I16"/>
  </mergeCells>
  <phoneticPr fontId="23" type="noConversion"/>
  <pageMargins left="0.59055118110236227" right="0.59055118110236227" top="0.59055118110236227" bottom="0.59055118110236227" header="0.51181102362204722" footer="0.51181102362204722"/>
  <pageSetup paperSize="9" orientation="landscape" horizontalDpi="4294967293" r:id="rId1"/>
  <headerFooter alignWithMargins="0"/>
  <rowBreaks count="1" manualBreakCount="1">
    <brk id="6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A1"/>
  <sheetViews>
    <sheetView workbookViewId="0"/>
  </sheetViews>
  <sheetFormatPr defaultColWidth="11.5546875"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Lex 2025</vt:lpstr>
      <vt:lpstr>Records piste</vt:lpstr>
      <vt:lpstr>Indoor</vt:lpstr>
      <vt:lpstr>Records Herve</vt:lpstr>
      <vt:lpstr>Record Indoor</vt:lpstr>
      <vt:lpstr>'Lex 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Lexihac 2004</dc:title>
  <dc:subject>Performances Herviens</dc:subject>
  <dc:creator>Provoost Yvon</dc:creator>
  <cp:lastModifiedBy>Yannick Bonhomme</cp:lastModifiedBy>
  <cp:lastPrinted>2024-07-21T13:18:25Z</cp:lastPrinted>
  <dcterms:created xsi:type="dcterms:W3CDTF">2001-09-13T09:56:10Z</dcterms:created>
  <dcterms:modified xsi:type="dcterms:W3CDTF">2025-12-08T09:45:16Z</dcterms:modified>
</cp:coreProperties>
</file>